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160" windowHeight="73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'Лист1'!$A$11:$I$39</definedName>
  </definedNames>
  <calcPr fullCalcOnLoad="1" refMode="R1C1"/>
</workbook>
</file>

<file path=xl/sharedStrings.xml><?xml version="1.0" encoding="utf-8"?>
<sst xmlns="http://schemas.openxmlformats.org/spreadsheetml/2006/main" count="338" uniqueCount="96">
  <si>
    <t xml:space="preserve">      Характеристики апартаментов комплекса"Casa Real"  город Св.Влас</t>
  </si>
  <si>
    <t xml:space="preserve">№ п.п. </t>
  </si>
  <si>
    <t>Блок</t>
  </si>
  <si>
    <t>Этаж</t>
  </si>
  <si>
    <t xml:space="preserve">Кол-во спален </t>
  </si>
  <si>
    <t>Описание</t>
  </si>
  <si>
    <t>Площадь кв.м</t>
  </si>
  <si>
    <t>Цена м2 евро</t>
  </si>
  <si>
    <t>Стоимость евро</t>
  </si>
  <si>
    <t>Б1</t>
  </si>
  <si>
    <t>1 эт.</t>
  </si>
  <si>
    <t>Распашёнка</t>
  </si>
  <si>
    <t>2 эт.</t>
  </si>
  <si>
    <t>Море, сад, мебель</t>
  </si>
  <si>
    <t>Б2</t>
  </si>
  <si>
    <t>3 эт.</t>
  </si>
  <si>
    <t>Горы</t>
  </si>
  <si>
    <t>Б4</t>
  </si>
  <si>
    <t>Распашёнка, мебель</t>
  </si>
  <si>
    <t>Море, сад</t>
  </si>
  <si>
    <t>Горы, мебель</t>
  </si>
  <si>
    <t>Б5</t>
  </si>
  <si>
    <t>Сад, мебель</t>
  </si>
  <si>
    <t>4 эт.</t>
  </si>
  <si>
    <t>Б6</t>
  </si>
  <si>
    <t>Б3</t>
  </si>
  <si>
    <t>Сад, горы</t>
  </si>
  <si>
    <t>A 1</t>
  </si>
  <si>
    <t xml:space="preserve">1 эт. </t>
  </si>
  <si>
    <t xml:space="preserve"> № 1</t>
  </si>
  <si>
    <t xml:space="preserve"> № 2</t>
  </si>
  <si>
    <t xml:space="preserve"> № 3</t>
  </si>
  <si>
    <t xml:space="preserve"> № 4</t>
  </si>
  <si>
    <t xml:space="preserve"> 2 эт.</t>
  </si>
  <si>
    <t xml:space="preserve"> № 5</t>
  </si>
  <si>
    <t xml:space="preserve"> № 6</t>
  </si>
  <si>
    <t xml:space="preserve"> № 7</t>
  </si>
  <si>
    <t xml:space="preserve"> № 8</t>
  </si>
  <si>
    <t xml:space="preserve"> № 9</t>
  </si>
  <si>
    <t xml:space="preserve"> № 10</t>
  </si>
  <si>
    <t xml:space="preserve"> № 11</t>
  </si>
  <si>
    <t>A 2</t>
  </si>
  <si>
    <t>А 2</t>
  </si>
  <si>
    <t xml:space="preserve"> № 12</t>
  </si>
  <si>
    <t>A 3</t>
  </si>
  <si>
    <t xml:space="preserve"> № 14</t>
  </si>
  <si>
    <t xml:space="preserve"> № 15</t>
  </si>
  <si>
    <t xml:space="preserve"> № 16</t>
  </si>
  <si>
    <t xml:space="preserve"> № 17</t>
  </si>
  <si>
    <t xml:space="preserve"> № 18</t>
  </si>
  <si>
    <t xml:space="preserve"> № 19</t>
  </si>
  <si>
    <t>А 3</t>
  </si>
  <si>
    <t>5 эт.</t>
  </si>
  <si>
    <t xml:space="preserve"> № 20</t>
  </si>
  <si>
    <t xml:space="preserve"> № 21</t>
  </si>
  <si>
    <t>A 4</t>
  </si>
  <si>
    <t>№ 1</t>
  </si>
  <si>
    <t>№ 2</t>
  </si>
  <si>
    <t>№ 3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</si>
  <si>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</si>
  <si>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</si>
  <si>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</si>
  <si>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</si>
  <si>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</si>
  <si>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</si>
  <si>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</si>
  <si>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</si>
  <si>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</si>
  <si>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</si>
  <si>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</si>
  <si>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</si>
  <si>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</si>
  <si>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</si>
  <si>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А 4</t>
  </si>
  <si>
    <t>№ 19</t>
  </si>
  <si>
    <t>№ 20</t>
  </si>
  <si>
    <t>№ 21</t>
  </si>
  <si>
    <t>A 5</t>
  </si>
  <si>
    <t xml:space="preserve"> 4 эт.</t>
  </si>
  <si>
    <t>А 5</t>
  </si>
  <si>
    <t>A 6</t>
  </si>
  <si>
    <t>1 и 2 эт.</t>
  </si>
  <si>
    <t>№ Ап-та</t>
  </si>
  <si>
    <t>Собственник 1</t>
  </si>
  <si>
    <t>Собственник 4</t>
  </si>
  <si>
    <t>Собственник 3</t>
  </si>
  <si>
    <t>Примечания:</t>
  </si>
  <si>
    <t xml:space="preserve">Мебель в стоимость апартамента не входит. </t>
  </si>
  <si>
    <t>БРОНЬ</t>
  </si>
  <si>
    <t>Собственник 2</t>
  </si>
  <si>
    <t>продана</t>
  </si>
  <si>
    <t>мезонет</t>
  </si>
  <si>
    <t>№ 4</t>
  </si>
  <si>
    <t xml:space="preserve"> № 13</t>
  </si>
  <si>
    <t>4 и 5 эт.</t>
  </si>
  <si>
    <t>Все указаные цены с НДС 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</si>
</sst>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40"/>
      <name val="Century Gothic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9"/>
      <color indexed="8"/>
      <name val="Arial"/>
      <family val="2"/>
    </font>
    <font>
      <b/>
      <sz val="9"/>
      <color indexed="56"/>
      <name val="Calibri"/>
      <family val="2"/>
    </font>
    <font>
      <sz val="20"/>
      <name val="Calibri"/>
      <family val="2"/>
    </font>
    <font>
      <b/>
      <sz val="16"/>
      <color indexed="56"/>
      <name val="Calibri"/>
      <family val="2"/>
    </font>
    <font>
      <b/>
      <sz val="18"/>
      <color indexed="56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3"/>
      <name val="Calibri"/>
      <family val="2"/>
    </font>
    <font>
      <b/>
      <sz val="16"/>
      <color theme="3"/>
      <name val="Calibri"/>
      <family val="2"/>
    </font>
    <font>
      <b/>
      <sz val="18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1" fillId="0" borderId="0" xfId="0" applyNumberFormat="1" applyFont="1" applyFill="1" applyAlignment="1">
      <alignment horizontal="left" vertical="center"/>
    </xf>
    <xf numFmtId="0" fontId="50" fillId="0" borderId="0" xfId="0" applyNumberFormat="1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>
      <alignment horizontal="center" vertical="center" wrapText="1"/>
    </xf>
    <xf numFmtId="3" fontId="21" fillId="33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21" fillId="33" borderId="11" xfId="0" applyNumberFormat="1" applyFont="1" applyFill="1" applyBorder="1" applyAlignment="1">
      <alignment horizontal="center" vertical="center" wrapText="1"/>
    </xf>
    <xf numFmtId="3" fontId="32" fillId="10" borderId="10" xfId="23" applyNumberFormat="1" applyBorder="1" applyAlignment="1">
      <alignment horizontal="center" vertical="center" wrapText="1"/>
    </xf>
    <xf numFmtId="3" fontId="32" fillId="10" borderId="11" xfId="23" applyNumberForma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 wrapText="1"/>
    </xf>
    <xf numFmtId="0" fontId="52" fillId="0" borderId="16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30" fillId="33" borderId="17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center" wrapText="1"/>
    </xf>
    <xf numFmtId="0" fontId="54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38100</xdr:rowOff>
    </xdr:from>
    <xdr:to>
      <xdr:col>8</xdr:col>
      <xdr:colOff>257175</xdr:colOff>
      <xdr:row>4</xdr:row>
      <xdr:rowOff>123825</xdr:rowOff>
    </xdr:to>
    <xdr:sp>
      <xdr:nvSpPr>
        <xdr:cNvPr id="1" name="Прямоугольник 1"/>
        <xdr:cNvSpPr>
          <a:spLocks/>
        </xdr:cNvSpPr>
      </xdr:nvSpPr>
      <xdr:spPr>
        <a:xfrm>
          <a:off x="2114550" y="180975"/>
          <a:ext cx="36671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000" b="1" i="0" u="none" baseline="0"/>
            <a:t/>
          </a:r>
        </a:p>
      </xdr:txBody>
    </xdr:sp>
    <xdr:clientData/>
  </xdr:twoCellAnchor>
  <xdr:twoCellAnchor>
    <xdr:from>
      <xdr:col>3</xdr:col>
      <xdr:colOff>142875</xdr:colOff>
      <xdr:row>48</xdr:row>
      <xdr:rowOff>66675</xdr:rowOff>
    </xdr:from>
    <xdr:to>
      <xdr:col>8</xdr:col>
      <xdr:colOff>66675</xdr:colOff>
      <xdr:row>51</xdr:row>
      <xdr:rowOff>152400</xdr:rowOff>
    </xdr:to>
    <xdr:sp>
      <xdr:nvSpPr>
        <xdr:cNvPr id="2" name="Прямоугольник 3"/>
        <xdr:cNvSpPr>
          <a:spLocks/>
        </xdr:cNvSpPr>
      </xdr:nvSpPr>
      <xdr:spPr>
        <a:xfrm>
          <a:off x="1962150" y="9324975"/>
          <a:ext cx="3629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000" b="1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46"/>
  <sheetViews>
    <sheetView tabSelected="1" zoomScale="85" zoomScaleNormal="85" zoomScalePageLayoutView="70" workbookViewId="0" topLeftCell="A40">
      <selection activeCell="M17" sqref="M17"/>
    </sheetView>
  </sheetViews>
  <sheetFormatPr defaultColWidth="8.00390625" defaultRowHeight="14.25"/>
  <cols>
    <col min="1" max="1" width="5.375" style="29" bestFit="1" customWidth="1"/>
    <col min="2" max="3" width="9.25390625" style="10" customWidth="1"/>
    <col min="4" max="4" width="7.75390625" style="10" customWidth="1"/>
    <col min="5" max="5" width="9.375" style="10" customWidth="1"/>
    <col min="6" max="6" width="15.25390625" style="10" bestFit="1" customWidth="1"/>
    <col min="7" max="7" width="10.375" style="5" customWidth="1"/>
    <col min="8" max="8" width="5.875" style="5" customWidth="1"/>
    <col min="9" max="9" width="10.875" style="5" customWidth="1"/>
    <col min="10" max="16384" width="8.00390625" style="5" customWidth="1"/>
  </cols>
  <sheetData>
    <row r="5" spans="1:9" ht="12">
      <c r="A5" s="1"/>
      <c r="B5" s="2"/>
      <c r="C5" s="2"/>
      <c r="D5" s="2"/>
      <c r="E5" s="2"/>
      <c r="F5" s="2"/>
      <c r="G5" s="3"/>
      <c r="H5" s="4"/>
      <c r="I5" s="3"/>
    </row>
    <row r="6" spans="1:9" ht="12">
      <c r="A6" s="1"/>
      <c r="B6" s="2"/>
      <c r="C6" s="2"/>
      <c r="D6" s="2"/>
      <c r="E6" s="2"/>
      <c r="F6" s="2"/>
      <c r="G6" s="3"/>
      <c r="H6" s="4"/>
      <c r="I6" s="3"/>
    </row>
    <row r="7" spans="1:9" ht="12">
      <c r="A7" s="1"/>
      <c r="B7" s="2"/>
      <c r="C7" s="2"/>
      <c r="D7" s="2"/>
      <c r="E7" s="2"/>
      <c r="F7" s="2"/>
      <c r="G7" s="3"/>
      <c r="H7" s="4"/>
      <c r="I7" s="3"/>
    </row>
    <row r="8" spans="1:9" ht="12">
      <c r="A8" s="1"/>
      <c r="B8" s="6"/>
      <c r="C8" s="6"/>
      <c r="D8" s="2"/>
      <c r="E8" s="2"/>
      <c r="F8" s="2"/>
      <c r="G8" s="3"/>
      <c r="H8" s="7"/>
      <c r="I8" s="7"/>
    </row>
    <row r="9" spans="1:9" ht="15.75" thickBot="1">
      <c r="A9" s="91" t="s">
        <v>0</v>
      </c>
      <c r="B9" s="91"/>
      <c r="C9" s="91"/>
      <c r="D9" s="91"/>
      <c r="E9" s="91"/>
      <c r="F9" s="91"/>
      <c r="G9" s="91"/>
      <c r="H9" s="91"/>
      <c r="I9" s="91"/>
    </row>
    <row r="10" s="8" customFormat="1" ht="12.75" thickTop="1"/>
    <row r="11" spans="1:9" ht="12">
      <c r="A11" s="85" t="s">
        <v>1</v>
      </c>
      <c r="B11" s="87" t="s">
        <v>2</v>
      </c>
      <c r="C11" s="87" t="s">
        <v>82</v>
      </c>
      <c r="D11" s="87" t="s">
        <v>3</v>
      </c>
      <c r="E11" s="87" t="s">
        <v>4</v>
      </c>
      <c r="F11" s="87" t="s">
        <v>5</v>
      </c>
      <c r="G11" s="89" t="s">
        <v>6</v>
      </c>
      <c r="H11" s="89" t="s">
        <v>7</v>
      </c>
      <c r="I11" s="89" t="s">
        <v>8</v>
      </c>
    </row>
    <row r="12" spans="1:9" ht="12">
      <c r="A12" s="86"/>
      <c r="B12" s="88"/>
      <c r="C12" s="88"/>
      <c r="D12" s="88"/>
      <c r="E12" s="88"/>
      <c r="F12" s="88"/>
      <c r="G12" s="90"/>
      <c r="H12" s="90"/>
      <c r="I12" s="90"/>
    </row>
    <row r="13" ht="15.75" customHeight="1">
      <c r="A13" s="9" t="s">
        <v>83</v>
      </c>
    </row>
    <row r="14" spans="1:9" ht="15.75" customHeight="1">
      <c r="A14" s="11">
        <v>1</v>
      </c>
      <c r="B14" s="12" t="s">
        <v>9</v>
      </c>
      <c r="C14" s="11">
        <v>3</v>
      </c>
      <c r="D14" s="11">
        <v>1</v>
      </c>
      <c r="E14" s="11">
        <v>1</v>
      </c>
      <c r="F14" s="11" t="s">
        <v>11</v>
      </c>
      <c r="G14" s="13">
        <v>120.63</v>
      </c>
      <c r="H14" s="14">
        <v>1800</v>
      </c>
      <c r="I14" s="15">
        <f aca="true" t="shared" si="0" ref="I14:I26">H14*G14</f>
        <v>217134</v>
      </c>
    </row>
    <row r="15" spans="1:11" ht="15.75" customHeight="1">
      <c r="A15" s="11">
        <v>2</v>
      </c>
      <c r="B15" s="12" t="s">
        <v>9</v>
      </c>
      <c r="C15" s="11">
        <v>5</v>
      </c>
      <c r="D15" s="11">
        <v>2</v>
      </c>
      <c r="E15" s="11">
        <v>2</v>
      </c>
      <c r="F15" s="36" t="s">
        <v>13</v>
      </c>
      <c r="G15" s="13">
        <v>147.91</v>
      </c>
      <c r="H15" s="14">
        <v>2200</v>
      </c>
      <c r="I15" s="15">
        <f t="shared" si="0"/>
        <v>325402</v>
      </c>
      <c r="K15" s="16"/>
    </row>
    <row r="16" spans="1:11" ht="15.75" customHeight="1">
      <c r="A16" s="11">
        <v>3</v>
      </c>
      <c r="B16" s="12" t="s">
        <v>14</v>
      </c>
      <c r="C16" s="11">
        <v>2</v>
      </c>
      <c r="D16" s="11">
        <v>3</v>
      </c>
      <c r="E16" s="11">
        <v>2</v>
      </c>
      <c r="F16" s="11" t="s">
        <v>16</v>
      </c>
      <c r="G16" s="13">
        <v>209.27</v>
      </c>
      <c r="H16" s="14">
        <v>1700</v>
      </c>
      <c r="I16" s="15">
        <f t="shared" si="0"/>
        <v>355759</v>
      </c>
      <c r="K16" s="16"/>
    </row>
    <row r="17" spans="1:9" ht="15.75" customHeight="1">
      <c r="A17" s="11">
        <v>4</v>
      </c>
      <c r="B17" s="12" t="s">
        <v>17</v>
      </c>
      <c r="C17" s="11">
        <v>1</v>
      </c>
      <c r="D17" s="11">
        <v>1</v>
      </c>
      <c r="E17" s="11">
        <v>2</v>
      </c>
      <c r="F17" s="11" t="s">
        <v>18</v>
      </c>
      <c r="G17" s="13">
        <v>144.87</v>
      </c>
      <c r="H17" s="14">
        <v>1800</v>
      </c>
      <c r="I17" s="15">
        <f t="shared" si="0"/>
        <v>260766</v>
      </c>
    </row>
    <row r="18" spans="1:9" ht="15.75" customHeight="1">
      <c r="A18" s="11">
        <v>5</v>
      </c>
      <c r="B18" s="12" t="s">
        <v>17</v>
      </c>
      <c r="C18" s="11">
        <v>2</v>
      </c>
      <c r="D18" s="11">
        <v>1</v>
      </c>
      <c r="E18" s="11">
        <v>1</v>
      </c>
      <c r="F18" s="11" t="s">
        <v>19</v>
      </c>
      <c r="G18" s="13">
        <v>115.96</v>
      </c>
      <c r="H18" s="14">
        <v>1900</v>
      </c>
      <c r="I18" s="15">
        <f t="shared" si="0"/>
        <v>220324</v>
      </c>
    </row>
    <row r="19" spans="1:9" ht="15.75" customHeight="1">
      <c r="A19" s="11">
        <v>6</v>
      </c>
      <c r="B19" s="12" t="s">
        <v>17</v>
      </c>
      <c r="C19" s="11">
        <v>5</v>
      </c>
      <c r="D19" s="11">
        <v>2</v>
      </c>
      <c r="E19" s="11">
        <v>2</v>
      </c>
      <c r="F19" s="11" t="s">
        <v>11</v>
      </c>
      <c r="G19" s="13">
        <v>156.16</v>
      </c>
      <c r="H19" s="14">
        <v>2000</v>
      </c>
      <c r="I19" s="15">
        <f t="shared" si="0"/>
        <v>312320</v>
      </c>
    </row>
    <row r="20" spans="1:11" ht="15.75" customHeight="1">
      <c r="A20" s="11">
        <v>7</v>
      </c>
      <c r="B20" s="12" t="s">
        <v>17</v>
      </c>
      <c r="C20" s="11">
        <v>8</v>
      </c>
      <c r="D20" s="11">
        <v>2</v>
      </c>
      <c r="E20" s="11">
        <v>1</v>
      </c>
      <c r="F20" s="11" t="s">
        <v>20</v>
      </c>
      <c r="G20" s="13">
        <v>83.39</v>
      </c>
      <c r="H20" s="14">
        <v>1800</v>
      </c>
      <c r="I20" s="15">
        <f t="shared" si="0"/>
        <v>150102</v>
      </c>
      <c r="K20" s="16"/>
    </row>
    <row r="21" spans="1:9" ht="15.75" customHeight="1">
      <c r="A21" s="11">
        <v>8</v>
      </c>
      <c r="B21" s="12" t="s">
        <v>21</v>
      </c>
      <c r="C21" s="11">
        <v>1</v>
      </c>
      <c r="D21" s="11">
        <v>1</v>
      </c>
      <c r="E21" s="11">
        <v>2</v>
      </c>
      <c r="F21" s="11" t="s">
        <v>11</v>
      </c>
      <c r="G21" s="13">
        <v>143.54</v>
      </c>
      <c r="H21" s="14">
        <v>1900</v>
      </c>
      <c r="I21" s="15">
        <f t="shared" si="0"/>
        <v>272726</v>
      </c>
    </row>
    <row r="22" spans="1:11" ht="15.75" customHeight="1">
      <c r="A22" s="11">
        <v>9</v>
      </c>
      <c r="B22" s="12" t="s">
        <v>21</v>
      </c>
      <c r="C22" s="11">
        <v>4</v>
      </c>
      <c r="D22" s="11">
        <v>1</v>
      </c>
      <c r="E22" s="11">
        <v>1</v>
      </c>
      <c r="F22" s="11" t="s">
        <v>22</v>
      </c>
      <c r="G22" s="13">
        <v>78.97</v>
      </c>
      <c r="H22" s="14">
        <v>1700</v>
      </c>
      <c r="I22" s="15">
        <f t="shared" si="0"/>
        <v>134249</v>
      </c>
      <c r="K22" s="16"/>
    </row>
    <row r="23" spans="1:9" ht="15.75" customHeight="1">
      <c r="A23" s="11">
        <v>10</v>
      </c>
      <c r="B23" s="12" t="s">
        <v>21</v>
      </c>
      <c r="C23" s="11">
        <v>10</v>
      </c>
      <c r="D23" s="11">
        <v>3</v>
      </c>
      <c r="E23" s="11">
        <v>2</v>
      </c>
      <c r="F23" s="11" t="s">
        <v>11</v>
      </c>
      <c r="G23" s="13">
        <v>149.25</v>
      </c>
      <c r="H23" s="38"/>
      <c r="I23" s="39" t="s">
        <v>88</v>
      </c>
    </row>
    <row r="24" spans="1:9" ht="15.75" customHeight="1">
      <c r="A24" s="11">
        <v>11</v>
      </c>
      <c r="B24" s="12" t="s">
        <v>21</v>
      </c>
      <c r="C24" s="11">
        <v>16</v>
      </c>
      <c r="D24" s="11">
        <v>4</v>
      </c>
      <c r="E24" s="11">
        <v>1</v>
      </c>
      <c r="F24" s="11" t="s">
        <v>11</v>
      </c>
      <c r="G24" s="13">
        <v>119.82</v>
      </c>
      <c r="H24" s="14">
        <v>1900</v>
      </c>
      <c r="I24" s="15">
        <f t="shared" si="0"/>
        <v>227658</v>
      </c>
    </row>
    <row r="25" spans="1:9" ht="15.75" customHeight="1">
      <c r="A25" s="11">
        <v>12</v>
      </c>
      <c r="B25" s="12" t="s">
        <v>21</v>
      </c>
      <c r="C25" s="11">
        <v>18</v>
      </c>
      <c r="D25" s="11">
        <v>4</v>
      </c>
      <c r="E25" s="11">
        <v>1</v>
      </c>
      <c r="F25" s="11" t="s">
        <v>11</v>
      </c>
      <c r="G25" s="13">
        <v>97.27</v>
      </c>
      <c r="H25" s="14">
        <v>1800</v>
      </c>
      <c r="I25" s="15">
        <f t="shared" si="0"/>
        <v>175086</v>
      </c>
    </row>
    <row r="26" spans="1:9" ht="15.75" customHeight="1">
      <c r="A26" s="11">
        <v>13</v>
      </c>
      <c r="B26" s="12" t="s">
        <v>24</v>
      </c>
      <c r="C26" s="11">
        <v>3</v>
      </c>
      <c r="D26" s="11">
        <v>2</v>
      </c>
      <c r="E26" s="11">
        <v>2</v>
      </c>
      <c r="F26" s="11" t="s">
        <v>11</v>
      </c>
      <c r="G26" s="13">
        <v>178.42</v>
      </c>
      <c r="H26" s="14">
        <v>2200</v>
      </c>
      <c r="I26" s="15">
        <f t="shared" si="0"/>
        <v>392524</v>
      </c>
    </row>
    <row r="27" ht="15.75" customHeight="1">
      <c r="A27" s="9" t="s">
        <v>89</v>
      </c>
    </row>
    <row r="28" spans="1:9" ht="15.75" customHeight="1">
      <c r="A28" s="11">
        <v>1</v>
      </c>
      <c r="B28" s="17" t="s">
        <v>14</v>
      </c>
      <c r="C28" s="18">
        <v>1</v>
      </c>
      <c r="D28" s="18">
        <v>2</v>
      </c>
      <c r="E28" s="11">
        <v>1</v>
      </c>
      <c r="F28" s="18" t="s">
        <v>19</v>
      </c>
      <c r="G28" s="19">
        <v>157.05</v>
      </c>
      <c r="H28" s="20">
        <f>1500-100</f>
        <v>1400</v>
      </c>
      <c r="I28" s="21">
        <f>H28*G28</f>
        <v>219870.00000000003</v>
      </c>
    </row>
    <row r="29" spans="1:9" ht="15.75" customHeight="1">
      <c r="A29" s="11">
        <v>2</v>
      </c>
      <c r="B29" s="17" t="s">
        <v>14</v>
      </c>
      <c r="C29" s="18">
        <v>3</v>
      </c>
      <c r="D29" s="18">
        <v>3</v>
      </c>
      <c r="E29" s="11">
        <v>1</v>
      </c>
      <c r="F29" s="18" t="s">
        <v>19</v>
      </c>
      <c r="G29" s="19">
        <v>155.75</v>
      </c>
      <c r="H29" s="20">
        <f>1500-100</f>
        <v>1400</v>
      </c>
      <c r="I29" s="21">
        <f aca="true" t="shared" si="1" ref="I29:I36">H29*G29</f>
        <v>218050</v>
      </c>
    </row>
    <row r="30" spans="1:9" ht="15.75" customHeight="1">
      <c r="A30" s="11">
        <v>3</v>
      </c>
      <c r="B30" s="17" t="s">
        <v>25</v>
      </c>
      <c r="C30" s="18">
        <v>2</v>
      </c>
      <c r="D30" s="18">
        <v>1</v>
      </c>
      <c r="E30" s="18">
        <v>2</v>
      </c>
      <c r="F30" s="18" t="s">
        <v>11</v>
      </c>
      <c r="G30" s="19">
        <v>148.16</v>
      </c>
      <c r="H30" s="20">
        <f>1700-200</f>
        <v>1500</v>
      </c>
      <c r="I30" s="21">
        <f t="shared" si="1"/>
        <v>222240</v>
      </c>
    </row>
    <row r="31" spans="1:9" ht="15.75" customHeight="1">
      <c r="A31" s="11">
        <v>4</v>
      </c>
      <c r="B31" s="17" t="s">
        <v>25</v>
      </c>
      <c r="C31" s="18">
        <v>3</v>
      </c>
      <c r="D31" s="18">
        <v>1</v>
      </c>
      <c r="E31" s="18">
        <v>1</v>
      </c>
      <c r="F31" s="18" t="s">
        <v>26</v>
      </c>
      <c r="G31" s="19">
        <v>78.86</v>
      </c>
      <c r="H31" s="20">
        <f>1500-100</f>
        <v>1400</v>
      </c>
      <c r="I31" s="21">
        <f t="shared" si="1"/>
        <v>110404</v>
      </c>
    </row>
    <row r="32" spans="1:9" ht="15.75" customHeight="1">
      <c r="A32" s="11">
        <v>5</v>
      </c>
      <c r="B32" s="17" t="s">
        <v>25</v>
      </c>
      <c r="C32" s="18">
        <v>6</v>
      </c>
      <c r="D32" s="18">
        <v>2</v>
      </c>
      <c r="E32" s="18">
        <v>1</v>
      </c>
      <c r="F32" s="18" t="s">
        <v>26</v>
      </c>
      <c r="G32" s="19">
        <v>82.55</v>
      </c>
      <c r="H32" s="20">
        <f>1500-100</f>
        <v>1400</v>
      </c>
      <c r="I32" s="21">
        <f t="shared" si="1"/>
        <v>115570</v>
      </c>
    </row>
    <row r="33" spans="1:9" ht="15.75" customHeight="1">
      <c r="A33" s="11">
        <v>7</v>
      </c>
      <c r="B33" s="17" t="s">
        <v>25</v>
      </c>
      <c r="C33" s="18">
        <v>9</v>
      </c>
      <c r="D33" s="18">
        <v>3</v>
      </c>
      <c r="E33" s="18">
        <v>2</v>
      </c>
      <c r="F33" s="18" t="s">
        <v>11</v>
      </c>
      <c r="G33" s="19">
        <v>149.3</v>
      </c>
      <c r="H33" s="20">
        <f>1700-200</f>
        <v>1500</v>
      </c>
      <c r="I33" s="21">
        <f t="shared" si="1"/>
        <v>223950.00000000003</v>
      </c>
    </row>
    <row r="34" spans="1:9" ht="15.75" customHeight="1">
      <c r="A34" s="11">
        <v>8</v>
      </c>
      <c r="B34" s="17" t="s">
        <v>25</v>
      </c>
      <c r="C34" s="18">
        <v>10</v>
      </c>
      <c r="D34" s="18">
        <v>3</v>
      </c>
      <c r="E34" s="18">
        <v>1</v>
      </c>
      <c r="F34" s="18" t="s">
        <v>26</v>
      </c>
      <c r="G34" s="19">
        <v>82.44</v>
      </c>
      <c r="H34" s="20">
        <f>1500-100</f>
        <v>1400</v>
      </c>
      <c r="I34" s="21">
        <f t="shared" si="1"/>
        <v>115416</v>
      </c>
    </row>
    <row r="35" spans="1:9" ht="15.75" customHeight="1">
      <c r="A35" s="11">
        <v>9</v>
      </c>
      <c r="B35" s="17" t="s">
        <v>25</v>
      </c>
      <c r="C35" s="18">
        <v>12</v>
      </c>
      <c r="D35" s="18">
        <v>4</v>
      </c>
      <c r="E35" s="18">
        <v>2</v>
      </c>
      <c r="F35" s="18" t="s">
        <v>19</v>
      </c>
      <c r="G35" s="19">
        <v>122.2</v>
      </c>
      <c r="H35" s="20">
        <f>1700-200</f>
        <v>1500</v>
      </c>
      <c r="I35" s="21">
        <f t="shared" si="1"/>
        <v>183300</v>
      </c>
    </row>
    <row r="36" spans="1:9" ht="15.75" customHeight="1">
      <c r="A36" s="11">
        <v>10</v>
      </c>
      <c r="B36" s="17" t="s">
        <v>25</v>
      </c>
      <c r="C36" s="18">
        <v>15</v>
      </c>
      <c r="D36" s="18">
        <v>4</v>
      </c>
      <c r="E36" s="18">
        <v>1</v>
      </c>
      <c r="F36" s="18" t="s">
        <v>11</v>
      </c>
      <c r="G36" s="19">
        <v>78.58</v>
      </c>
      <c r="H36" s="20">
        <f>1500-100</f>
        <v>1400</v>
      </c>
      <c r="I36" s="21">
        <f t="shared" si="1"/>
        <v>110012</v>
      </c>
    </row>
    <row r="37" ht="15.75" customHeight="1">
      <c r="A37" s="9" t="s">
        <v>85</v>
      </c>
    </row>
    <row r="38" spans="1:9" ht="15.75" customHeight="1">
      <c r="A38" s="11">
        <v>1</v>
      </c>
      <c r="B38" s="17" t="s">
        <v>25</v>
      </c>
      <c r="C38" s="18">
        <v>7</v>
      </c>
      <c r="D38" s="18">
        <v>2</v>
      </c>
      <c r="E38" s="18">
        <v>1</v>
      </c>
      <c r="F38" s="18" t="s">
        <v>11</v>
      </c>
      <c r="G38" s="19">
        <v>100.2</v>
      </c>
      <c r="H38" s="20">
        <f>1200+200</f>
        <v>1400</v>
      </c>
      <c r="I38" s="21">
        <f>H38*G38</f>
        <v>140280</v>
      </c>
    </row>
    <row r="39" spans="1:9" ht="15.75" customHeight="1">
      <c r="A39" s="11">
        <v>2</v>
      </c>
      <c r="B39" s="17" t="s">
        <v>25</v>
      </c>
      <c r="C39" s="18">
        <v>11</v>
      </c>
      <c r="D39" s="18">
        <v>3</v>
      </c>
      <c r="E39" s="40">
        <v>1</v>
      </c>
      <c r="F39" s="18" t="s">
        <v>11</v>
      </c>
      <c r="G39" s="19">
        <v>100.1</v>
      </c>
      <c r="H39" s="20">
        <f>1300+200</f>
        <v>1500</v>
      </c>
      <c r="I39" s="21">
        <f>H39*G39</f>
        <v>150150</v>
      </c>
    </row>
    <row r="40" spans="1:9" ht="12">
      <c r="A40" s="31"/>
      <c r="B40" s="30"/>
      <c r="C40" s="32"/>
      <c r="D40" s="32"/>
      <c r="E40" s="32"/>
      <c r="F40" s="32"/>
      <c r="G40" s="33"/>
      <c r="H40" s="34"/>
      <c r="I40" s="35"/>
    </row>
    <row r="41" spans="1:9" ht="12">
      <c r="A41" s="31"/>
      <c r="B41" s="30"/>
      <c r="C41" s="32"/>
      <c r="D41" s="32"/>
      <c r="E41" s="32"/>
      <c r="F41" s="32"/>
      <c r="G41" s="33"/>
      <c r="H41" s="34"/>
      <c r="I41" s="35"/>
    </row>
    <row r="42" spans="1:9" ht="26.25" customHeight="1">
      <c r="A42" s="31"/>
      <c r="B42" s="93" t="s">
        <v>86</v>
      </c>
      <c r="C42" s="93"/>
      <c r="D42" s="93"/>
      <c r="E42" s="93"/>
      <c r="F42" s="93"/>
      <c r="G42" s="93"/>
      <c r="H42" s="93"/>
      <c r="I42" s="93"/>
    </row>
    <row r="43" spans="1:9" ht="26.25">
      <c r="A43" s="37"/>
      <c r="B43" s="92" t="s">
        <v>87</v>
      </c>
      <c r="C43" s="92"/>
      <c r="D43" s="92"/>
      <c r="E43" s="92"/>
      <c r="F43" s="92"/>
      <c r="G43" s="92"/>
      <c r="H43" s="92"/>
      <c r="I43" s="92"/>
    </row>
    <row r="44" spans="1:9" ht="26.25">
      <c r="A44" s="37"/>
      <c r="B44" s="92" t="s">
        <v>95</v>
      </c>
      <c r="C44" s="92"/>
      <c r="D44" s="92"/>
      <c r="E44" s="92"/>
      <c r="F44" s="92"/>
      <c r="G44" s="92"/>
      <c r="H44" s="92"/>
      <c r="I44" s="92"/>
    </row>
    <row r="45" spans="1:9" ht="12">
      <c r="A45" s="31"/>
      <c r="B45" s="30"/>
      <c r="C45" s="32"/>
      <c r="D45" s="32"/>
      <c r="E45" s="32"/>
      <c r="F45" s="32"/>
      <c r="G45" s="33"/>
      <c r="H45" s="34"/>
      <c r="I45" s="35"/>
    </row>
    <row r="46" spans="1:9" ht="12">
      <c r="A46" s="31"/>
      <c r="B46" s="30"/>
      <c r="C46" s="32"/>
      <c r="D46" s="32"/>
      <c r="E46" s="32"/>
      <c r="F46" s="32"/>
      <c r="G46" s="33"/>
      <c r="H46" s="34"/>
      <c r="I46" s="35"/>
    </row>
    <row r="47" spans="1:9" ht="12">
      <c r="A47" s="31"/>
      <c r="B47" s="30"/>
      <c r="C47" s="32"/>
      <c r="D47" s="32"/>
      <c r="E47" s="32"/>
      <c r="F47" s="32"/>
      <c r="G47" s="33"/>
      <c r="H47" s="34"/>
      <c r="I47" s="35"/>
    </row>
    <row r="48" spans="1:9" ht="12">
      <c r="A48" s="31"/>
      <c r="B48" s="30"/>
      <c r="C48" s="32"/>
      <c r="D48" s="32"/>
      <c r="E48" s="32"/>
      <c r="F48" s="32"/>
      <c r="G48" s="33"/>
      <c r="H48" s="34"/>
      <c r="I48" s="35"/>
    </row>
    <row r="49" spans="1:9" ht="12">
      <c r="A49" s="31"/>
      <c r="B49" s="30"/>
      <c r="C49" s="32"/>
      <c r="D49" s="32"/>
      <c r="E49" s="32"/>
      <c r="F49" s="32"/>
      <c r="G49" s="33"/>
      <c r="H49" s="34"/>
      <c r="I49" s="35"/>
    </row>
    <row r="50" spans="1:9" ht="12">
      <c r="A50" s="31"/>
      <c r="B50" s="30"/>
      <c r="C50" s="32"/>
      <c r="D50" s="32"/>
      <c r="E50" s="32"/>
      <c r="F50" s="32"/>
      <c r="G50" s="33"/>
      <c r="H50" s="34"/>
      <c r="I50" s="35"/>
    </row>
    <row r="51" spans="1:9" ht="12">
      <c r="A51" s="31"/>
      <c r="B51" s="30"/>
      <c r="C51" s="32"/>
      <c r="D51" s="32"/>
      <c r="E51" s="32"/>
      <c r="F51" s="32"/>
      <c r="G51" s="33"/>
      <c r="H51" s="34"/>
      <c r="I51" s="35"/>
    </row>
    <row r="52" spans="1:9" ht="12">
      <c r="A52" s="31"/>
      <c r="B52" s="30"/>
      <c r="C52" s="32"/>
      <c r="D52" s="32"/>
      <c r="E52" s="32"/>
      <c r="F52" s="32"/>
      <c r="G52" s="33"/>
      <c r="H52" s="34"/>
      <c r="I52" s="35"/>
    </row>
    <row r="53" spans="1:9" ht="12">
      <c r="A53" s="31"/>
      <c r="B53" s="30"/>
      <c r="C53" s="32"/>
      <c r="D53" s="32"/>
      <c r="E53" s="32"/>
      <c r="F53" s="32"/>
      <c r="G53" s="33"/>
      <c r="H53" s="34"/>
      <c r="I53" s="35"/>
    </row>
    <row r="54" spans="1:9" ht="12">
      <c r="A54" s="31"/>
      <c r="B54" s="30"/>
      <c r="C54" s="32"/>
      <c r="D54" s="32"/>
      <c r="E54" s="32"/>
      <c r="F54" s="32"/>
      <c r="G54" s="33"/>
      <c r="H54" s="34"/>
      <c r="I54" s="35"/>
    </row>
    <row r="55" spans="1:9" ht="12">
      <c r="A55" s="31"/>
      <c r="B55" s="30"/>
      <c r="C55" s="32"/>
      <c r="D55" s="32"/>
      <c r="E55" s="32"/>
      <c r="F55" s="32"/>
      <c r="G55" s="33"/>
      <c r="H55" s="34"/>
      <c r="I55" s="35"/>
    </row>
    <row r="56" spans="1:9" ht="12">
      <c r="A56" s="31"/>
      <c r="B56" s="30"/>
      <c r="C56" s="32"/>
      <c r="D56" s="32"/>
      <c r="E56" s="32"/>
      <c r="F56" s="32"/>
      <c r="G56" s="33"/>
      <c r="H56" s="34"/>
      <c r="I56" s="35"/>
    </row>
    <row r="57" spans="1:9" ht="12">
      <c r="A57" s="85" t="s">
        <v>1</v>
      </c>
      <c r="B57" s="87" t="s">
        <v>2</v>
      </c>
      <c r="C57" s="87" t="s">
        <v>82</v>
      </c>
      <c r="D57" s="87" t="s">
        <v>3</v>
      </c>
      <c r="E57" s="87" t="s">
        <v>4</v>
      </c>
      <c r="F57" s="87" t="s">
        <v>5</v>
      </c>
      <c r="G57" s="89" t="s">
        <v>6</v>
      </c>
      <c r="H57" s="89" t="s">
        <v>7</v>
      </c>
      <c r="I57" s="89" t="s">
        <v>8</v>
      </c>
    </row>
    <row r="58" spans="1:9" ht="12">
      <c r="A58" s="86"/>
      <c r="B58" s="88"/>
      <c r="C58" s="88"/>
      <c r="D58" s="88"/>
      <c r="E58" s="88"/>
      <c r="F58" s="88"/>
      <c r="G58" s="90"/>
      <c r="H58" s="90"/>
      <c r="I58" s="90"/>
    </row>
    <row r="59" ht="12">
      <c r="A59" s="9" t="s">
        <v>84</v>
      </c>
    </row>
    <row r="60" spans="1:9" ht="15.75" customHeight="1">
      <c r="A60" s="22">
        <v>1</v>
      </c>
      <c r="B60" s="23">
        <f>A11:A60+1</f>
        <v>2</v>
      </c>
      <c r="C60" s="23">
        <f>D11:D60+1</f>
        <v>4</v>
      </c>
      <c r="D60" s="23">
        <f>B11:B60+1</f>
        <v>3</v>
      </c>
      <c r="E60" s="23">
        <f>C11:C60+1</f>
        <v>5</v>
      </c>
      <c r="F60" s="23"/>
      <c r="G60" s="24">
        <f>E11:E60+1</f>
        <v>6</v>
      </c>
      <c r="H60" s="24">
        <v>8</v>
      </c>
      <c r="I60" s="24">
        <v>9</v>
      </c>
    </row>
    <row r="61" spans="1:9" ht="15.75" customHeight="1">
      <c r="A61" s="11">
        <v>1</v>
      </c>
      <c r="B61" s="17" t="s">
        <v>27</v>
      </c>
      <c r="C61" s="18" t="s">
        <v>29</v>
      </c>
      <c r="D61" s="18" t="s">
        <v>28</v>
      </c>
      <c r="E61" s="18">
        <v>1</v>
      </c>
      <c r="F61" s="18"/>
      <c r="G61" s="25">
        <v>114.16</v>
      </c>
      <c r="H61" s="71">
        <v>999</v>
      </c>
      <c r="I61" s="21">
        <f aca="true" t="shared" si="2" ref="I61:I95">G61*H61</f>
        <v>114045.84</v>
      </c>
    </row>
    <row r="62" spans="1:9" ht="15.75" customHeight="1">
      <c r="A62" s="11">
        <f>A61+1</f>
        <v>2</v>
      </c>
      <c r="B62" s="17" t="s">
        <v>27</v>
      </c>
      <c r="C62" s="18" t="s">
        <v>30</v>
      </c>
      <c r="D62" s="18" t="s">
        <v>10</v>
      </c>
      <c r="E62" s="18">
        <v>2</v>
      </c>
      <c r="F62" s="18"/>
      <c r="G62" s="25">
        <v>146.57</v>
      </c>
      <c r="H62" s="20">
        <v>2200</v>
      </c>
      <c r="I62" s="21">
        <f t="shared" si="2"/>
        <v>322454</v>
      </c>
    </row>
    <row r="63" spans="1:9" ht="15.75" customHeight="1">
      <c r="A63" s="11">
        <f aca="true" t="shared" si="3" ref="A63:A126">A62+1</f>
        <v>3</v>
      </c>
      <c r="B63" s="17" t="s">
        <v>27</v>
      </c>
      <c r="C63" s="18" t="s">
        <v>31</v>
      </c>
      <c r="D63" s="18" t="s">
        <v>10</v>
      </c>
      <c r="E63" s="18">
        <v>2</v>
      </c>
      <c r="F63" s="18"/>
      <c r="G63" s="25">
        <v>181.99</v>
      </c>
      <c r="H63" s="20">
        <v>2100</v>
      </c>
      <c r="I63" s="21">
        <f t="shared" si="2"/>
        <v>382179</v>
      </c>
    </row>
    <row r="64" spans="1:9" ht="15.75" customHeight="1">
      <c r="A64" s="11">
        <f t="shared" si="3"/>
        <v>4</v>
      </c>
      <c r="B64" s="17" t="s">
        <v>27</v>
      </c>
      <c r="C64" s="18" t="s">
        <v>32</v>
      </c>
      <c r="D64" s="18" t="s">
        <v>12</v>
      </c>
      <c r="E64" s="18">
        <v>1</v>
      </c>
      <c r="F64" s="18"/>
      <c r="G64" s="25">
        <v>121.79</v>
      </c>
      <c r="H64" s="20">
        <v>1700</v>
      </c>
      <c r="I64" s="21">
        <f t="shared" si="2"/>
        <v>207043</v>
      </c>
    </row>
    <row r="65" spans="1:9" ht="15.75" customHeight="1">
      <c r="A65" s="11">
        <f t="shared" si="3"/>
        <v>5</v>
      </c>
      <c r="B65" s="17" t="s">
        <v>27</v>
      </c>
      <c r="C65" s="18" t="s">
        <v>34</v>
      </c>
      <c r="D65" s="18" t="s">
        <v>33</v>
      </c>
      <c r="E65" s="18">
        <v>2</v>
      </c>
      <c r="F65" s="18"/>
      <c r="G65" s="25">
        <v>147.98</v>
      </c>
      <c r="H65" s="20">
        <v>2300</v>
      </c>
      <c r="I65" s="21">
        <f t="shared" si="2"/>
        <v>340354</v>
      </c>
    </row>
    <row r="66" spans="1:9" ht="15.75" customHeight="1">
      <c r="A66" s="11">
        <f t="shared" si="3"/>
        <v>6</v>
      </c>
      <c r="B66" s="17" t="s">
        <v>27</v>
      </c>
      <c r="C66" s="18" t="s">
        <v>35</v>
      </c>
      <c r="D66" s="18" t="s">
        <v>12</v>
      </c>
      <c r="E66" s="18">
        <v>2</v>
      </c>
      <c r="F66" s="18"/>
      <c r="G66" s="25">
        <v>201.43</v>
      </c>
      <c r="H66" s="20">
        <v>2100</v>
      </c>
      <c r="I66" s="21">
        <f t="shared" si="2"/>
        <v>423003</v>
      </c>
    </row>
    <row r="67" spans="1:9" ht="15.75" customHeight="1">
      <c r="A67" s="11">
        <f t="shared" si="3"/>
        <v>7</v>
      </c>
      <c r="B67" s="17" t="s">
        <v>27</v>
      </c>
      <c r="C67" s="18" t="s">
        <v>36</v>
      </c>
      <c r="D67" s="18" t="s">
        <v>15</v>
      </c>
      <c r="E67" s="18">
        <v>1</v>
      </c>
      <c r="F67" s="18"/>
      <c r="G67" s="25">
        <v>121.69</v>
      </c>
      <c r="H67" s="20">
        <v>1900</v>
      </c>
      <c r="I67" s="21">
        <f t="shared" si="2"/>
        <v>231211</v>
      </c>
    </row>
    <row r="68" spans="1:9" ht="15.75" customHeight="1">
      <c r="A68" s="11">
        <f t="shared" si="3"/>
        <v>8</v>
      </c>
      <c r="B68" s="17" t="s">
        <v>27</v>
      </c>
      <c r="C68" s="18" t="s">
        <v>37</v>
      </c>
      <c r="D68" s="18" t="s">
        <v>15</v>
      </c>
      <c r="E68" s="18">
        <v>2</v>
      </c>
      <c r="F68" s="18"/>
      <c r="G68" s="25">
        <v>147.82</v>
      </c>
      <c r="H68" s="20">
        <v>2500</v>
      </c>
      <c r="I68" s="21">
        <f t="shared" si="2"/>
        <v>369550</v>
      </c>
    </row>
    <row r="69" spans="1:9" ht="15.75" customHeight="1">
      <c r="A69" s="11">
        <f t="shared" si="3"/>
        <v>9</v>
      </c>
      <c r="B69" s="17" t="s">
        <v>27</v>
      </c>
      <c r="C69" s="18" t="s">
        <v>38</v>
      </c>
      <c r="D69" s="18" t="s">
        <v>15</v>
      </c>
      <c r="E69" s="18">
        <v>2</v>
      </c>
      <c r="F69" s="18"/>
      <c r="G69" s="25">
        <v>201.05</v>
      </c>
      <c r="H69" s="20">
        <v>2500</v>
      </c>
      <c r="I69" s="21">
        <f t="shared" si="2"/>
        <v>502625</v>
      </c>
    </row>
    <row r="70" spans="1:9" ht="15.75" customHeight="1">
      <c r="A70" s="11">
        <f>A69+1</f>
        <v>10</v>
      </c>
      <c r="B70" s="17" t="s">
        <v>27</v>
      </c>
      <c r="C70" s="18" t="s">
        <v>39</v>
      </c>
      <c r="D70" s="26" t="s">
        <v>23</v>
      </c>
      <c r="E70" s="18">
        <v>2</v>
      </c>
      <c r="F70" s="18"/>
      <c r="G70" s="25">
        <v>168.69</v>
      </c>
      <c r="H70" s="20">
        <v>2400</v>
      </c>
      <c r="I70" s="21">
        <f t="shared" si="2"/>
        <v>404856</v>
      </c>
    </row>
    <row r="71" spans="1:9" ht="15.75" customHeight="1" thickBot="1">
      <c r="A71" s="53">
        <f>A70+1</f>
        <v>11</v>
      </c>
      <c r="B71" s="54" t="s">
        <v>27</v>
      </c>
      <c r="C71" s="55" t="s">
        <v>40</v>
      </c>
      <c r="D71" s="55" t="s">
        <v>23</v>
      </c>
      <c r="E71" s="55">
        <v>1</v>
      </c>
      <c r="F71" s="55"/>
      <c r="G71" s="56">
        <v>153.42</v>
      </c>
      <c r="H71" s="57">
        <v>2500</v>
      </c>
      <c r="I71" s="58">
        <f t="shared" si="2"/>
        <v>383549.99999999994</v>
      </c>
    </row>
    <row r="72" spans="1:9" ht="15.75" customHeight="1" thickTop="1">
      <c r="A72" s="50">
        <f t="shared" si="3"/>
        <v>12</v>
      </c>
      <c r="B72" s="51" t="s">
        <v>41</v>
      </c>
      <c r="C72" s="47" t="s">
        <v>29</v>
      </c>
      <c r="D72" s="47" t="s">
        <v>10</v>
      </c>
      <c r="E72" s="47">
        <v>1</v>
      </c>
      <c r="F72" s="47"/>
      <c r="G72" s="52">
        <v>111.23</v>
      </c>
      <c r="H72" s="72">
        <v>999</v>
      </c>
      <c r="I72" s="45">
        <f t="shared" si="2"/>
        <v>111118.77</v>
      </c>
    </row>
    <row r="73" spans="1:9" ht="15.75" customHeight="1">
      <c r="A73" s="11">
        <f t="shared" si="3"/>
        <v>13</v>
      </c>
      <c r="B73" s="51" t="s">
        <v>41</v>
      </c>
      <c r="C73" s="67" t="s">
        <v>30</v>
      </c>
      <c r="D73" s="67" t="s">
        <v>10</v>
      </c>
      <c r="E73" s="73" t="s">
        <v>90</v>
      </c>
      <c r="F73" s="74"/>
      <c r="G73" s="74"/>
      <c r="H73" s="74"/>
      <c r="I73" s="75"/>
    </row>
    <row r="74" spans="1:9" ht="15.75" customHeight="1">
      <c r="A74" s="11">
        <f t="shared" si="3"/>
        <v>14</v>
      </c>
      <c r="B74" s="17" t="s">
        <v>41</v>
      </c>
      <c r="C74" s="18" t="s">
        <v>31</v>
      </c>
      <c r="D74" s="18" t="s">
        <v>10</v>
      </c>
      <c r="E74" s="18">
        <v>1</v>
      </c>
      <c r="F74" s="18"/>
      <c r="G74" s="19">
        <v>106.65</v>
      </c>
      <c r="H74" s="20">
        <v>1700</v>
      </c>
      <c r="I74" s="21">
        <f t="shared" si="2"/>
        <v>181305</v>
      </c>
    </row>
    <row r="75" spans="1:9" ht="15.75" customHeight="1">
      <c r="A75" s="11">
        <f t="shared" si="3"/>
        <v>15</v>
      </c>
      <c r="B75" s="17" t="s">
        <v>41</v>
      </c>
      <c r="C75" s="18" t="s">
        <v>32</v>
      </c>
      <c r="D75" s="18" t="s">
        <v>12</v>
      </c>
      <c r="E75" s="18">
        <v>1</v>
      </c>
      <c r="F75" s="18"/>
      <c r="G75" s="19">
        <v>131</v>
      </c>
      <c r="H75" s="20">
        <v>1800</v>
      </c>
      <c r="I75" s="21">
        <f t="shared" si="2"/>
        <v>235800</v>
      </c>
    </row>
    <row r="76" spans="1:9" ht="15.75" customHeight="1">
      <c r="A76" s="11">
        <f t="shared" si="3"/>
        <v>16</v>
      </c>
      <c r="B76" s="17" t="s">
        <v>41</v>
      </c>
      <c r="C76" s="18" t="s">
        <v>34</v>
      </c>
      <c r="D76" s="18" t="s">
        <v>12</v>
      </c>
      <c r="E76" s="18">
        <v>2</v>
      </c>
      <c r="F76" s="18"/>
      <c r="G76" s="19">
        <v>160.82</v>
      </c>
      <c r="H76" s="20">
        <v>1700</v>
      </c>
      <c r="I76" s="21">
        <f t="shared" si="2"/>
        <v>273394</v>
      </c>
    </row>
    <row r="77" spans="1:9" ht="15.75" customHeight="1">
      <c r="A77" s="11">
        <f t="shared" si="3"/>
        <v>17</v>
      </c>
      <c r="B77" s="17" t="s">
        <v>41</v>
      </c>
      <c r="C77" s="18" t="s">
        <v>35</v>
      </c>
      <c r="D77" s="18" t="s">
        <v>12</v>
      </c>
      <c r="E77" s="18">
        <v>1</v>
      </c>
      <c r="F77" s="18"/>
      <c r="G77" s="19">
        <v>108.02</v>
      </c>
      <c r="H77" s="71">
        <v>999</v>
      </c>
      <c r="I77" s="21">
        <f t="shared" si="2"/>
        <v>107911.98</v>
      </c>
    </row>
    <row r="78" spans="1:9" ht="15.75" customHeight="1">
      <c r="A78" s="11">
        <f t="shared" si="3"/>
        <v>18</v>
      </c>
      <c r="B78" s="17" t="s">
        <v>41</v>
      </c>
      <c r="C78" s="18" t="s">
        <v>36</v>
      </c>
      <c r="D78" s="18" t="s">
        <v>15</v>
      </c>
      <c r="E78" s="18">
        <v>1</v>
      </c>
      <c r="F78" s="18"/>
      <c r="G78" s="19">
        <v>130.9</v>
      </c>
      <c r="H78" s="20">
        <v>1800</v>
      </c>
      <c r="I78" s="21">
        <f t="shared" si="2"/>
        <v>235620</v>
      </c>
    </row>
    <row r="79" spans="1:9" ht="15.75" customHeight="1">
      <c r="A79" s="11">
        <f>A78+1</f>
        <v>19</v>
      </c>
      <c r="B79" s="17" t="s">
        <v>41</v>
      </c>
      <c r="C79" s="18" t="s">
        <v>37</v>
      </c>
      <c r="D79" s="18" t="s">
        <v>15</v>
      </c>
      <c r="E79" s="18">
        <v>2</v>
      </c>
      <c r="F79" s="18"/>
      <c r="G79" s="19">
        <v>160.51</v>
      </c>
      <c r="H79" s="20">
        <v>1600</v>
      </c>
      <c r="I79" s="21">
        <f t="shared" si="2"/>
        <v>256816</v>
      </c>
    </row>
    <row r="80" spans="1:9" ht="15.75" customHeight="1">
      <c r="A80" s="11">
        <f>A79+1</f>
        <v>20</v>
      </c>
      <c r="B80" s="17" t="s">
        <v>41</v>
      </c>
      <c r="C80" s="18" t="s">
        <v>38</v>
      </c>
      <c r="D80" s="18" t="s">
        <v>15</v>
      </c>
      <c r="E80" s="18">
        <v>1</v>
      </c>
      <c r="F80" s="18"/>
      <c r="G80" s="19">
        <v>107.89</v>
      </c>
      <c r="H80" s="20">
        <v>1800</v>
      </c>
      <c r="I80" s="21">
        <f t="shared" si="2"/>
        <v>194202</v>
      </c>
    </row>
    <row r="81" spans="1:9" ht="15.75" customHeight="1">
      <c r="A81" s="11">
        <f t="shared" si="3"/>
        <v>21</v>
      </c>
      <c r="B81" s="65" t="s">
        <v>41</v>
      </c>
      <c r="C81" s="66" t="s">
        <v>64</v>
      </c>
      <c r="D81" s="66" t="s">
        <v>23</v>
      </c>
      <c r="E81" s="73" t="s">
        <v>90</v>
      </c>
      <c r="F81" s="74"/>
      <c r="G81" s="74"/>
      <c r="H81" s="74"/>
      <c r="I81" s="75"/>
    </row>
    <row r="82" spans="1:9" ht="15.75" customHeight="1">
      <c r="A82" s="11">
        <f t="shared" si="3"/>
        <v>22</v>
      </c>
      <c r="B82" s="17" t="s">
        <v>42</v>
      </c>
      <c r="C82" s="18" t="s">
        <v>40</v>
      </c>
      <c r="D82" s="18" t="s">
        <v>23</v>
      </c>
      <c r="E82" s="10">
        <v>1</v>
      </c>
      <c r="F82" s="49"/>
      <c r="G82" s="19">
        <v>114.04</v>
      </c>
      <c r="H82" s="20">
        <v>1800</v>
      </c>
      <c r="I82" s="21">
        <f t="shared" si="2"/>
        <v>205272</v>
      </c>
    </row>
    <row r="83" spans="1:9" ht="15.75" customHeight="1" thickBot="1">
      <c r="A83" s="53">
        <f t="shared" si="3"/>
        <v>23</v>
      </c>
      <c r="B83" s="54" t="s">
        <v>42</v>
      </c>
      <c r="C83" s="55" t="s">
        <v>43</v>
      </c>
      <c r="D83" s="55" t="s">
        <v>23</v>
      </c>
      <c r="E83" s="55">
        <v>1</v>
      </c>
      <c r="F83" s="55"/>
      <c r="G83" s="59">
        <v>81.27</v>
      </c>
      <c r="H83" s="57">
        <v>1900</v>
      </c>
      <c r="I83" s="58">
        <f t="shared" si="2"/>
        <v>154413</v>
      </c>
    </row>
    <row r="84" spans="1:9" ht="15.75" customHeight="1" thickTop="1">
      <c r="A84" s="50">
        <f t="shared" si="3"/>
        <v>24</v>
      </c>
      <c r="B84" s="51" t="s">
        <v>44</v>
      </c>
      <c r="C84" s="47" t="s">
        <v>29</v>
      </c>
      <c r="D84" s="47" t="s">
        <v>10</v>
      </c>
      <c r="E84" s="47">
        <v>2</v>
      </c>
      <c r="F84" s="47"/>
      <c r="G84" s="52">
        <v>144.77</v>
      </c>
      <c r="H84" s="48">
        <v>1600</v>
      </c>
      <c r="I84" s="45">
        <f t="shared" si="2"/>
        <v>231632.00000000003</v>
      </c>
    </row>
    <row r="85" spans="1:9" ht="15.75" customHeight="1">
      <c r="A85" s="11">
        <f t="shared" si="3"/>
        <v>25</v>
      </c>
      <c r="B85" s="17" t="s">
        <v>44</v>
      </c>
      <c r="C85" s="18" t="s">
        <v>30</v>
      </c>
      <c r="D85" s="18" t="s">
        <v>10</v>
      </c>
      <c r="E85" s="18">
        <v>1</v>
      </c>
      <c r="F85" s="18"/>
      <c r="G85" s="19">
        <v>79.8</v>
      </c>
      <c r="H85" s="20">
        <v>1700</v>
      </c>
      <c r="I85" s="21">
        <f t="shared" si="2"/>
        <v>135660</v>
      </c>
    </row>
    <row r="86" spans="1:9" ht="15.75" customHeight="1">
      <c r="A86" s="11">
        <f t="shared" si="3"/>
        <v>26</v>
      </c>
      <c r="B86" s="17" t="s">
        <v>44</v>
      </c>
      <c r="C86" s="18" t="s">
        <v>31</v>
      </c>
      <c r="D86" s="18" t="s">
        <v>10</v>
      </c>
      <c r="E86" s="18">
        <v>2</v>
      </c>
      <c r="F86" s="18"/>
      <c r="G86" s="19">
        <v>149.44</v>
      </c>
      <c r="H86" s="20">
        <v>1600</v>
      </c>
      <c r="I86" s="21">
        <f t="shared" si="2"/>
        <v>239104</v>
      </c>
    </row>
    <row r="87" spans="1:9" ht="15.75" customHeight="1">
      <c r="A87" s="11">
        <f t="shared" si="3"/>
        <v>27</v>
      </c>
      <c r="B87" s="65" t="s">
        <v>44</v>
      </c>
      <c r="C87" s="66" t="s">
        <v>32</v>
      </c>
      <c r="D87" s="66" t="s">
        <v>10</v>
      </c>
      <c r="E87" s="73" t="s">
        <v>90</v>
      </c>
      <c r="F87" s="74"/>
      <c r="G87" s="74"/>
      <c r="H87" s="74"/>
      <c r="I87" s="75"/>
    </row>
    <row r="88" spans="1:9" ht="15.75" customHeight="1">
      <c r="A88" s="11">
        <f t="shared" si="3"/>
        <v>28</v>
      </c>
      <c r="B88" s="17" t="s">
        <v>44</v>
      </c>
      <c r="C88" s="18" t="s">
        <v>34</v>
      </c>
      <c r="D88" s="18" t="s">
        <v>12</v>
      </c>
      <c r="E88" s="18">
        <v>2</v>
      </c>
      <c r="F88" s="18"/>
      <c r="G88" s="19">
        <v>150.72</v>
      </c>
      <c r="H88" s="20">
        <v>1900</v>
      </c>
      <c r="I88" s="21">
        <f t="shared" si="2"/>
        <v>286368</v>
      </c>
    </row>
    <row r="89" spans="1:9" ht="15.75" customHeight="1">
      <c r="A89" s="11">
        <f t="shared" si="3"/>
        <v>29</v>
      </c>
      <c r="B89" s="17" t="s">
        <v>44</v>
      </c>
      <c r="C89" s="18" t="s">
        <v>35</v>
      </c>
      <c r="D89" s="18" t="s">
        <v>12</v>
      </c>
      <c r="E89" s="18">
        <v>1</v>
      </c>
      <c r="F89" s="18"/>
      <c r="G89" s="19">
        <v>83.19</v>
      </c>
      <c r="H89" s="20">
        <v>1900</v>
      </c>
      <c r="I89" s="21">
        <f t="shared" si="2"/>
        <v>158061</v>
      </c>
    </row>
    <row r="90" spans="1:9" ht="15.75" customHeight="1">
      <c r="A90" s="11">
        <f t="shared" si="3"/>
        <v>30</v>
      </c>
      <c r="B90" s="65" t="s">
        <v>44</v>
      </c>
      <c r="C90" s="66" t="s">
        <v>61</v>
      </c>
      <c r="D90" s="66" t="s">
        <v>12</v>
      </c>
      <c r="E90" s="66">
        <v>2</v>
      </c>
      <c r="F90" s="66"/>
      <c r="G90" s="68">
        <v>150.72</v>
      </c>
      <c r="H90" s="20">
        <v>1900</v>
      </c>
      <c r="I90" s="21">
        <f>G90*H90</f>
        <v>286368</v>
      </c>
    </row>
    <row r="91" spans="1:9" ht="15.75" customHeight="1">
      <c r="A91" s="11">
        <f>A90+1</f>
        <v>31</v>
      </c>
      <c r="B91" s="65" t="s">
        <v>44</v>
      </c>
      <c r="C91" s="10" t="s">
        <v>62</v>
      </c>
      <c r="D91" s="66" t="s">
        <v>12</v>
      </c>
      <c r="E91" s="66">
        <v>1</v>
      </c>
      <c r="F91" s="66"/>
      <c r="G91" s="68">
        <v>97.03</v>
      </c>
      <c r="H91" s="20">
        <v>2000</v>
      </c>
      <c r="I91" s="21">
        <f>G91*H91</f>
        <v>194060</v>
      </c>
    </row>
    <row r="92" spans="1:9" ht="15.75" customHeight="1">
      <c r="A92" s="11">
        <f t="shared" si="3"/>
        <v>32</v>
      </c>
      <c r="B92" s="17" t="s">
        <v>44</v>
      </c>
      <c r="C92" s="18" t="s">
        <v>38</v>
      </c>
      <c r="D92" s="18" t="s">
        <v>12</v>
      </c>
      <c r="E92" s="18">
        <v>1</v>
      </c>
      <c r="F92" s="18"/>
      <c r="G92" s="19">
        <v>97.03</v>
      </c>
      <c r="H92" s="20">
        <v>2000</v>
      </c>
      <c r="I92" s="21">
        <f t="shared" si="2"/>
        <v>194060</v>
      </c>
    </row>
    <row r="93" spans="1:9" ht="15.75" customHeight="1">
      <c r="A93" s="11">
        <f>A92+1</f>
        <v>33</v>
      </c>
      <c r="B93" s="17" t="s">
        <v>44</v>
      </c>
      <c r="C93" s="18" t="s">
        <v>39</v>
      </c>
      <c r="D93" s="18" t="s">
        <v>15</v>
      </c>
      <c r="E93" s="18">
        <v>2</v>
      </c>
      <c r="F93" s="18"/>
      <c r="G93" s="19">
        <v>150.52</v>
      </c>
      <c r="H93" s="20">
        <v>1900</v>
      </c>
      <c r="I93" s="21">
        <f t="shared" si="2"/>
        <v>285988</v>
      </c>
    </row>
    <row r="94" spans="1:9" ht="15.75" customHeight="1">
      <c r="A94" s="11">
        <f t="shared" si="3"/>
        <v>34</v>
      </c>
      <c r="B94" s="17" t="s">
        <v>44</v>
      </c>
      <c r="C94" s="18" t="s">
        <v>40</v>
      </c>
      <c r="D94" s="18" t="s">
        <v>15</v>
      </c>
      <c r="E94" s="18">
        <v>1</v>
      </c>
      <c r="F94" s="18"/>
      <c r="G94" s="19">
        <v>83.06</v>
      </c>
      <c r="H94" s="20">
        <v>2000</v>
      </c>
      <c r="I94" s="21">
        <f t="shared" si="2"/>
        <v>166120</v>
      </c>
    </row>
    <row r="95" spans="1:9" ht="15.75" customHeight="1">
      <c r="A95" s="11">
        <f t="shared" si="3"/>
        <v>35</v>
      </c>
      <c r="B95" s="17" t="s">
        <v>44</v>
      </c>
      <c r="C95" s="18" t="s">
        <v>43</v>
      </c>
      <c r="D95" s="18" t="s">
        <v>15</v>
      </c>
      <c r="E95" s="18">
        <v>2</v>
      </c>
      <c r="F95" s="18"/>
      <c r="G95" s="19">
        <v>150.52</v>
      </c>
      <c r="H95" s="20">
        <v>1900</v>
      </c>
      <c r="I95" s="21">
        <f t="shared" si="2"/>
        <v>285988</v>
      </c>
    </row>
    <row r="96" spans="1:9" ht="15.75" customHeight="1">
      <c r="A96" s="11">
        <f t="shared" si="3"/>
        <v>36</v>
      </c>
      <c r="B96" s="65" t="s">
        <v>44</v>
      </c>
      <c r="C96" s="66" t="s">
        <v>93</v>
      </c>
      <c r="D96" s="66" t="s">
        <v>15</v>
      </c>
      <c r="E96" s="73" t="s">
        <v>90</v>
      </c>
      <c r="F96" s="74"/>
      <c r="G96" s="74"/>
      <c r="H96" s="74"/>
      <c r="I96" s="75"/>
    </row>
    <row r="97" spans="1:9" ht="15.75" customHeight="1">
      <c r="A97" s="11">
        <f t="shared" si="3"/>
        <v>37</v>
      </c>
      <c r="B97" s="17" t="s">
        <v>44</v>
      </c>
      <c r="C97" s="18" t="s">
        <v>45</v>
      </c>
      <c r="D97" s="18" t="s">
        <v>15</v>
      </c>
      <c r="E97" s="18">
        <v>1</v>
      </c>
      <c r="F97" s="18"/>
      <c r="G97" s="19">
        <v>96.95</v>
      </c>
      <c r="H97" s="20">
        <v>2100</v>
      </c>
      <c r="I97" s="21">
        <f aca="true" t="shared" si="4" ref="I97:I142">G97*H97</f>
        <v>203595</v>
      </c>
    </row>
    <row r="98" spans="1:9" ht="15.75" customHeight="1">
      <c r="A98" s="11">
        <f t="shared" si="3"/>
        <v>38</v>
      </c>
      <c r="B98" s="17" t="s">
        <v>44</v>
      </c>
      <c r="C98" s="18" t="s">
        <v>46</v>
      </c>
      <c r="D98" s="18" t="s">
        <v>23</v>
      </c>
      <c r="E98" s="18">
        <v>2</v>
      </c>
      <c r="F98" s="18"/>
      <c r="G98" s="19">
        <v>121.52</v>
      </c>
      <c r="H98" s="20">
        <v>2000</v>
      </c>
      <c r="I98" s="21">
        <f t="shared" si="4"/>
        <v>243040</v>
      </c>
    </row>
    <row r="99" spans="1:9" ht="15.75" customHeight="1">
      <c r="A99" s="11">
        <f t="shared" si="3"/>
        <v>39</v>
      </c>
      <c r="B99" s="17" t="s">
        <v>44</v>
      </c>
      <c r="C99" s="18" t="s">
        <v>47</v>
      </c>
      <c r="D99" s="18" t="s">
        <v>23</v>
      </c>
      <c r="E99" s="18">
        <v>1</v>
      </c>
      <c r="F99" s="18"/>
      <c r="G99" s="19">
        <v>68.93</v>
      </c>
      <c r="H99" s="20">
        <v>2300</v>
      </c>
      <c r="I99" s="21">
        <f t="shared" si="4"/>
        <v>158539.00000000003</v>
      </c>
    </row>
    <row r="100" spans="1:9" ht="15.75" customHeight="1">
      <c r="A100" s="11">
        <f t="shared" si="3"/>
        <v>40</v>
      </c>
      <c r="B100" s="17" t="s">
        <v>44</v>
      </c>
      <c r="C100" s="18" t="s">
        <v>48</v>
      </c>
      <c r="D100" s="18" t="s">
        <v>23</v>
      </c>
      <c r="E100" s="18">
        <v>2</v>
      </c>
      <c r="F100" s="18"/>
      <c r="G100" s="19">
        <v>121.52</v>
      </c>
      <c r="H100" s="20">
        <v>2200</v>
      </c>
      <c r="I100" s="21">
        <f t="shared" si="4"/>
        <v>267344</v>
      </c>
    </row>
    <row r="101" spans="1:9" ht="15.75" customHeight="1">
      <c r="A101" s="11">
        <f t="shared" si="3"/>
        <v>41</v>
      </c>
      <c r="B101" s="17" t="s">
        <v>44</v>
      </c>
      <c r="C101" s="18" t="s">
        <v>49</v>
      </c>
      <c r="D101" s="18" t="s">
        <v>23</v>
      </c>
      <c r="E101" s="18">
        <v>1</v>
      </c>
      <c r="F101" s="18"/>
      <c r="G101" s="19">
        <v>79.88</v>
      </c>
      <c r="H101" s="20">
        <v>2300</v>
      </c>
      <c r="I101" s="21">
        <f t="shared" si="4"/>
        <v>183724</v>
      </c>
    </row>
    <row r="102" spans="1:9" ht="15.75" customHeight="1">
      <c r="A102" s="11">
        <f t="shared" si="3"/>
        <v>42</v>
      </c>
      <c r="B102" s="17" t="s">
        <v>44</v>
      </c>
      <c r="C102" s="18" t="s">
        <v>50</v>
      </c>
      <c r="D102" s="18" t="s">
        <v>23</v>
      </c>
      <c r="E102" s="18">
        <v>1</v>
      </c>
      <c r="F102" s="18"/>
      <c r="G102" s="19">
        <v>79.88</v>
      </c>
      <c r="H102" s="20">
        <v>2300</v>
      </c>
      <c r="I102" s="21">
        <f t="shared" si="4"/>
        <v>183724</v>
      </c>
    </row>
    <row r="103" spans="1:9" ht="15.75" customHeight="1">
      <c r="A103" s="11">
        <f>A102+1</f>
        <v>43</v>
      </c>
      <c r="B103" s="17" t="s">
        <v>51</v>
      </c>
      <c r="C103" s="18" t="s">
        <v>53</v>
      </c>
      <c r="D103" s="18" t="s">
        <v>52</v>
      </c>
      <c r="E103" s="18">
        <v>2</v>
      </c>
      <c r="F103" s="18"/>
      <c r="G103" s="19">
        <v>119.22</v>
      </c>
      <c r="H103" s="20">
        <v>2300</v>
      </c>
      <c r="I103" s="21">
        <f t="shared" si="4"/>
        <v>274206</v>
      </c>
    </row>
    <row r="104" spans="1:9" ht="15.75" customHeight="1" thickBot="1">
      <c r="A104" s="53">
        <f t="shared" si="3"/>
        <v>44</v>
      </c>
      <c r="B104" s="54" t="s">
        <v>51</v>
      </c>
      <c r="C104" s="55" t="s">
        <v>54</v>
      </c>
      <c r="D104" s="55" t="s">
        <v>52</v>
      </c>
      <c r="E104" s="55">
        <v>1</v>
      </c>
      <c r="F104" s="55"/>
      <c r="G104" s="59">
        <v>116.36</v>
      </c>
      <c r="H104" s="57">
        <v>2300</v>
      </c>
      <c r="I104" s="58">
        <f t="shared" si="4"/>
        <v>267628</v>
      </c>
    </row>
    <row r="105" spans="1:9" ht="15.75" customHeight="1" thickTop="1">
      <c r="A105" s="50">
        <f>A104+1</f>
        <v>45</v>
      </c>
      <c r="B105" s="51" t="s">
        <v>55</v>
      </c>
      <c r="C105" s="47" t="s">
        <v>56</v>
      </c>
      <c r="D105" s="47" t="s">
        <v>10</v>
      </c>
      <c r="E105" s="47">
        <v>2</v>
      </c>
      <c r="F105" s="47"/>
      <c r="G105" s="52">
        <v>144.77</v>
      </c>
      <c r="H105" s="48">
        <v>1700</v>
      </c>
      <c r="I105" s="45">
        <f t="shared" si="4"/>
        <v>246109.00000000003</v>
      </c>
    </row>
    <row r="106" spans="1:9" ht="15.75" customHeight="1">
      <c r="A106" s="11">
        <f t="shared" si="3"/>
        <v>46</v>
      </c>
      <c r="B106" s="17" t="s">
        <v>55</v>
      </c>
      <c r="C106" s="18" t="s">
        <v>57</v>
      </c>
      <c r="D106" s="18" t="s">
        <v>10</v>
      </c>
      <c r="E106" s="18">
        <v>1</v>
      </c>
      <c r="F106" s="18"/>
      <c r="G106" s="19">
        <v>79.8</v>
      </c>
      <c r="H106" s="20">
        <v>1700</v>
      </c>
      <c r="I106" s="21">
        <f t="shared" si="4"/>
        <v>135660</v>
      </c>
    </row>
    <row r="107" spans="1:9" ht="15.75" customHeight="1">
      <c r="A107" s="11">
        <f t="shared" si="3"/>
        <v>47</v>
      </c>
      <c r="B107" s="17" t="s">
        <v>55</v>
      </c>
      <c r="C107" s="18" t="s">
        <v>58</v>
      </c>
      <c r="D107" s="18" t="s">
        <v>10</v>
      </c>
      <c r="E107" s="18">
        <v>2</v>
      </c>
      <c r="F107" s="18"/>
      <c r="G107" s="19">
        <v>149.44</v>
      </c>
      <c r="H107" s="20">
        <v>1700</v>
      </c>
      <c r="I107" s="21">
        <f t="shared" si="4"/>
        <v>254048</v>
      </c>
    </row>
    <row r="108" spans="1:9" ht="15.75" customHeight="1">
      <c r="A108" s="41">
        <f t="shared" si="3"/>
        <v>48</v>
      </c>
      <c r="B108" s="65" t="s">
        <v>55</v>
      </c>
      <c r="C108" s="66" t="s">
        <v>92</v>
      </c>
      <c r="D108" s="66" t="s">
        <v>10</v>
      </c>
      <c r="E108" s="66">
        <v>2</v>
      </c>
      <c r="F108" s="66"/>
      <c r="G108" s="68">
        <v>152.87</v>
      </c>
      <c r="H108" s="20">
        <v>1900</v>
      </c>
      <c r="I108" s="21">
        <f>G108*H108</f>
        <v>290453</v>
      </c>
    </row>
    <row r="109" spans="1:9" ht="15.75" customHeight="1">
      <c r="A109" s="41">
        <f t="shared" si="3"/>
        <v>49</v>
      </c>
      <c r="B109" s="42" t="s">
        <v>55</v>
      </c>
      <c r="C109" s="43" t="s">
        <v>59</v>
      </c>
      <c r="D109" s="43" t="s">
        <v>12</v>
      </c>
      <c r="E109" s="43">
        <v>2</v>
      </c>
      <c r="F109" s="43"/>
      <c r="G109" s="44">
        <v>150.72</v>
      </c>
      <c r="H109" s="20">
        <v>1900</v>
      </c>
      <c r="I109" s="21">
        <f t="shared" si="4"/>
        <v>286368</v>
      </c>
    </row>
    <row r="110" spans="1:9" ht="15.75" customHeight="1">
      <c r="A110" s="41">
        <f t="shared" si="3"/>
        <v>50</v>
      </c>
      <c r="B110" s="42" t="s">
        <v>55</v>
      </c>
      <c r="C110" s="43" t="s">
        <v>60</v>
      </c>
      <c r="D110" s="43" t="s">
        <v>12</v>
      </c>
      <c r="E110" s="43">
        <v>1</v>
      </c>
      <c r="F110" s="43"/>
      <c r="G110" s="44">
        <v>83.19</v>
      </c>
      <c r="H110" s="20">
        <v>1900</v>
      </c>
      <c r="I110" s="21">
        <f t="shared" si="4"/>
        <v>158061</v>
      </c>
    </row>
    <row r="111" spans="1:9" ht="15.75" customHeight="1">
      <c r="A111" s="41">
        <f t="shared" si="3"/>
        <v>51</v>
      </c>
      <c r="B111" s="65" t="s">
        <v>55</v>
      </c>
      <c r="C111" s="66" t="s">
        <v>61</v>
      </c>
      <c r="D111" s="66" t="s">
        <v>12</v>
      </c>
      <c r="E111" s="79" t="s">
        <v>90</v>
      </c>
      <c r="F111" s="79"/>
      <c r="G111" s="79"/>
      <c r="H111" s="79"/>
      <c r="I111" s="79"/>
    </row>
    <row r="112" spans="1:9" ht="15.75" customHeight="1">
      <c r="A112" s="41">
        <f t="shared" si="3"/>
        <v>52</v>
      </c>
      <c r="B112" s="65" t="s">
        <v>55</v>
      </c>
      <c r="C112" s="66" t="s">
        <v>62</v>
      </c>
      <c r="D112" s="66" t="s">
        <v>12</v>
      </c>
      <c r="E112" s="79" t="s">
        <v>90</v>
      </c>
      <c r="F112" s="79"/>
      <c r="G112" s="79"/>
      <c r="H112" s="79"/>
      <c r="I112" s="79"/>
    </row>
    <row r="113" spans="1:9" ht="15.75" customHeight="1">
      <c r="A113" s="41">
        <f t="shared" si="3"/>
        <v>53</v>
      </c>
      <c r="B113" s="42" t="s">
        <v>55</v>
      </c>
      <c r="C113" s="43" t="s">
        <v>63</v>
      </c>
      <c r="D113" s="43" t="s">
        <v>12</v>
      </c>
      <c r="E113" s="43">
        <v>1</v>
      </c>
      <c r="F113" s="43"/>
      <c r="G113" s="44">
        <v>97.03</v>
      </c>
      <c r="H113" s="20">
        <v>2000</v>
      </c>
      <c r="I113" s="21">
        <f t="shared" si="4"/>
        <v>194060</v>
      </c>
    </row>
    <row r="114" spans="1:9" ht="15.75" customHeight="1">
      <c r="A114" s="41">
        <f t="shared" si="3"/>
        <v>54</v>
      </c>
      <c r="B114" s="42" t="s">
        <v>55</v>
      </c>
      <c r="C114" s="43" t="s">
        <v>64</v>
      </c>
      <c r="D114" s="43" t="s">
        <v>15</v>
      </c>
      <c r="E114" s="43">
        <v>2</v>
      </c>
      <c r="F114" s="43"/>
      <c r="G114" s="44">
        <v>150.52</v>
      </c>
      <c r="H114" s="20">
        <v>2000</v>
      </c>
      <c r="I114" s="21">
        <f t="shared" si="4"/>
        <v>301040</v>
      </c>
    </row>
    <row r="115" spans="1:9" ht="15.75" customHeight="1">
      <c r="A115" s="41">
        <f>A114+1</f>
        <v>55</v>
      </c>
      <c r="B115" s="42" t="s">
        <v>55</v>
      </c>
      <c r="C115" s="43" t="s">
        <v>65</v>
      </c>
      <c r="D115" s="43" t="s">
        <v>15</v>
      </c>
      <c r="E115" s="43">
        <v>1</v>
      </c>
      <c r="F115" s="43"/>
      <c r="G115" s="44">
        <v>83.06</v>
      </c>
      <c r="H115" s="20">
        <v>2000</v>
      </c>
      <c r="I115" s="21">
        <f t="shared" si="4"/>
        <v>166120</v>
      </c>
    </row>
    <row r="116" spans="1:9" ht="15.75" customHeight="1">
      <c r="A116" s="11">
        <f t="shared" si="3"/>
        <v>56</v>
      </c>
      <c r="B116" s="65" t="s">
        <v>55</v>
      </c>
      <c r="C116" s="66" t="s">
        <v>66</v>
      </c>
      <c r="D116" s="66" t="s">
        <v>15</v>
      </c>
      <c r="E116" s="79" t="s">
        <v>90</v>
      </c>
      <c r="F116" s="79"/>
      <c r="G116" s="79"/>
      <c r="H116" s="79"/>
      <c r="I116" s="79"/>
    </row>
    <row r="117" spans="1:9" ht="15.75" customHeight="1">
      <c r="A117" s="11">
        <f t="shared" si="3"/>
        <v>57</v>
      </c>
      <c r="B117" s="65" t="s">
        <v>55</v>
      </c>
      <c r="C117" s="66" t="s">
        <v>67</v>
      </c>
      <c r="D117" s="66" t="s">
        <v>15</v>
      </c>
      <c r="E117" s="79" t="s">
        <v>90</v>
      </c>
      <c r="F117" s="79"/>
      <c r="G117" s="79"/>
      <c r="H117" s="79"/>
      <c r="I117" s="79"/>
    </row>
    <row r="118" spans="1:9" ht="15.75" customHeight="1">
      <c r="A118" s="11">
        <f>A117+1</f>
        <v>58</v>
      </c>
      <c r="B118" s="17" t="s">
        <v>55</v>
      </c>
      <c r="C118" s="18" t="s">
        <v>68</v>
      </c>
      <c r="D118" s="18" t="s">
        <v>15</v>
      </c>
      <c r="E118" s="18">
        <v>1</v>
      </c>
      <c r="F118" s="18"/>
      <c r="G118" s="19">
        <v>96.95</v>
      </c>
      <c r="H118" s="20">
        <v>2100</v>
      </c>
      <c r="I118" s="21">
        <f t="shared" si="4"/>
        <v>203595</v>
      </c>
    </row>
    <row r="119" spans="1:9" ht="15.75" customHeight="1">
      <c r="A119" s="11">
        <f t="shared" si="3"/>
        <v>59</v>
      </c>
      <c r="B119" s="17" t="s">
        <v>55</v>
      </c>
      <c r="C119" s="18" t="s">
        <v>69</v>
      </c>
      <c r="D119" s="18" t="s">
        <v>23</v>
      </c>
      <c r="E119" s="18">
        <v>2</v>
      </c>
      <c r="F119" s="18"/>
      <c r="G119" s="19">
        <v>121.52</v>
      </c>
      <c r="H119" s="20">
        <v>2100</v>
      </c>
      <c r="I119" s="21">
        <f t="shared" si="4"/>
        <v>255192</v>
      </c>
    </row>
    <row r="120" spans="1:9" ht="15.75" customHeight="1">
      <c r="A120" s="11">
        <f t="shared" si="3"/>
        <v>60</v>
      </c>
      <c r="B120" s="17" t="s">
        <v>55</v>
      </c>
      <c r="C120" s="18" t="s">
        <v>70</v>
      </c>
      <c r="D120" s="18" t="s">
        <v>23</v>
      </c>
      <c r="E120" s="18">
        <v>1</v>
      </c>
      <c r="F120" s="18"/>
      <c r="G120" s="19">
        <v>68.93</v>
      </c>
      <c r="H120" s="20">
        <v>2300</v>
      </c>
      <c r="I120" s="21">
        <f t="shared" si="4"/>
        <v>158539.00000000003</v>
      </c>
    </row>
    <row r="121" spans="1:9" ht="15.75" customHeight="1">
      <c r="A121" s="11">
        <f t="shared" si="3"/>
        <v>61</v>
      </c>
      <c r="B121" s="17" t="s">
        <v>55</v>
      </c>
      <c r="C121" s="18" t="s">
        <v>71</v>
      </c>
      <c r="D121" s="18" t="s">
        <v>23</v>
      </c>
      <c r="E121" s="18">
        <v>2</v>
      </c>
      <c r="F121" s="18"/>
      <c r="G121" s="19">
        <v>121.52</v>
      </c>
      <c r="H121" s="20">
        <v>2200</v>
      </c>
      <c r="I121" s="21">
        <f t="shared" si="4"/>
        <v>267344</v>
      </c>
    </row>
    <row r="122" spans="1:9" ht="15.75" customHeight="1">
      <c r="A122" s="11">
        <f t="shared" si="3"/>
        <v>62</v>
      </c>
      <c r="B122" s="17" t="s">
        <v>55</v>
      </c>
      <c r="C122" s="18" t="s">
        <v>72</v>
      </c>
      <c r="D122" s="18" t="s">
        <v>23</v>
      </c>
      <c r="E122" s="18">
        <v>1</v>
      </c>
      <c r="F122" s="18"/>
      <c r="G122" s="19">
        <v>79.88</v>
      </c>
      <c r="H122" s="20">
        <v>2300</v>
      </c>
      <c r="I122" s="21">
        <f t="shared" si="4"/>
        <v>183724</v>
      </c>
    </row>
    <row r="123" spans="1:9" ht="15.75" customHeight="1">
      <c r="A123" s="11">
        <f t="shared" si="3"/>
        <v>63</v>
      </c>
      <c r="B123" s="17" t="s">
        <v>73</v>
      </c>
      <c r="C123" s="18" t="s">
        <v>74</v>
      </c>
      <c r="D123" s="18" t="s">
        <v>23</v>
      </c>
      <c r="E123" s="18">
        <v>1</v>
      </c>
      <c r="F123" s="18"/>
      <c r="G123" s="19">
        <v>79.88</v>
      </c>
      <c r="H123" s="20">
        <v>2300</v>
      </c>
      <c r="I123" s="21">
        <f t="shared" si="4"/>
        <v>183724</v>
      </c>
    </row>
    <row r="124" spans="1:9" ht="15.75" customHeight="1">
      <c r="A124" s="11">
        <f t="shared" si="3"/>
        <v>64</v>
      </c>
      <c r="B124" s="17" t="s">
        <v>73</v>
      </c>
      <c r="C124" s="18" t="s">
        <v>75</v>
      </c>
      <c r="D124" s="27" t="s">
        <v>52</v>
      </c>
      <c r="E124" s="18">
        <v>2</v>
      </c>
      <c r="F124" s="18"/>
      <c r="G124" s="19">
        <v>119.22</v>
      </c>
      <c r="H124" s="20">
        <v>2400</v>
      </c>
      <c r="I124" s="21">
        <f t="shared" si="4"/>
        <v>286128</v>
      </c>
    </row>
    <row r="125" spans="1:9" ht="15.75" customHeight="1" thickBot="1">
      <c r="A125" s="53">
        <f t="shared" si="3"/>
        <v>65</v>
      </c>
      <c r="B125" s="54" t="s">
        <v>73</v>
      </c>
      <c r="C125" s="55" t="s">
        <v>76</v>
      </c>
      <c r="D125" s="55" t="s">
        <v>52</v>
      </c>
      <c r="E125" s="55">
        <v>1</v>
      </c>
      <c r="F125" s="55"/>
      <c r="G125" s="59">
        <v>116.36</v>
      </c>
      <c r="H125" s="57">
        <v>2400</v>
      </c>
      <c r="I125" s="58">
        <f t="shared" si="4"/>
        <v>279264</v>
      </c>
    </row>
    <row r="126" spans="1:9" ht="15.75" customHeight="1" thickTop="1">
      <c r="A126" s="50">
        <f t="shared" si="3"/>
        <v>66</v>
      </c>
      <c r="B126" s="65" t="s">
        <v>77</v>
      </c>
      <c r="C126" s="66" t="s">
        <v>56</v>
      </c>
      <c r="D126" s="66" t="s">
        <v>10</v>
      </c>
      <c r="E126" s="66">
        <v>2</v>
      </c>
      <c r="F126" s="66"/>
      <c r="G126" s="68">
        <v>144.51</v>
      </c>
      <c r="H126" s="20">
        <v>2000</v>
      </c>
      <c r="I126" s="21">
        <f>G126*H126</f>
        <v>289020</v>
      </c>
    </row>
    <row r="127" spans="1:9" ht="15.75" customHeight="1">
      <c r="A127" s="11">
        <f>A126+1</f>
        <v>67</v>
      </c>
      <c r="B127" s="17" t="s">
        <v>77</v>
      </c>
      <c r="C127" s="18" t="s">
        <v>57</v>
      </c>
      <c r="D127" s="18" t="s">
        <v>10</v>
      </c>
      <c r="E127" s="18">
        <v>1</v>
      </c>
      <c r="F127" s="18"/>
      <c r="G127" s="19">
        <v>79.66</v>
      </c>
      <c r="H127" s="20">
        <v>2000</v>
      </c>
      <c r="I127" s="21">
        <f t="shared" si="4"/>
        <v>159320</v>
      </c>
    </row>
    <row r="128" spans="1:9" ht="15.75" customHeight="1">
      <c r="A128" s="11">
        <f aca="true" t="shared" si="5" ref="A128:A141">A127+1</f>
        <v>68</v>
      </c>
      <c r="B128" s="65" t="s">
        <v>77</v>
      </c>
      <c r="C128" s="66" t="s">
        <v>58</v>
      </c>
      <c r="D128" s="66" t="s">
        <v>10</v>
      </c>
      <c r="E128" s="66">
        <v>2</v>
      </c>
      <c r="F128" s="66"/>
      <c r="G128" s="68">
        <v>149.17</v>
      </c>
      <c r="H128" s="20">
        <v>2000</v>
      </c>
      <c r="I128" s="21">
        <f>G128*H128</f>
        <v>298340</v>
      </c>
    </row>
    <row r="129" spans="1:9" ht="15.75" customHeight="1">
      <c r="A129" s="11">
        <f t="shared" si="5"/>
        <v>69</v>
      </c>
      <c r="B129" s="65" t="s">
        <v>77</v>
      </c>
      <c r="C129" s="66" t="s">
        <v>92</v>
      </c>
      <c r="D129" s="66" t="s">
        <v>10</v>
      </c>
      <c r="E129" s="66">
        <v>2</v>
      </c>
      <c r="F129" s="66"/>
      <c r="G129" s="68">
        <v>152.6</v>
      </c>
      <c r="H129" s="20">
        <v>2100</v>
      </c>
      <c r="I129" s="21">
        <f>G129*H129</f>
        <v>320460</v>
      </c>
    </row>
    <row r="130" spans="1:9" ht="15.75" customHeight="1">
      <c r="A130" s="11">
        <f t="shared" si="5"/>
        <v>70</v>
      </c>
      <c r="B130" s="17" t="s">
        <v>77</v>
      </c>
      <c r="C130" s="18" t="s">
        <v>59</v>
      </c>
      <c r="D130" s="27" t="s">
        <v>12</v>
      </c>
      <c r="E130" s="18">
        <v>2</v>
      </c>
      <c r="F130" s="18"/>
      <c r="G130" s="19">
        <v>150.42</v>
      </c>
      <c r="H130" s="20">
        <v>2100</v>
      </c>
      <c r="I130" s="21">
        <f t="shared" si="4"/>
        <v>315882</v>
      </c>
    </row>
    <row r="131" spans="1:9" ht="15.75" customHeight="1">
      <c r="A131" s="11">
        <f t="shared" si="5"/>
        <v>71</v>
      </c>
      <c r="B131" s="17" t="s">
        <v>77</v>
      </c>
      <c r="C131" s="18" t="s">
        <v>60</v>
      </c>
      <c r="D131" s="27" t="s">
        <v>12</v>
      </c>
      <c r="E131" s="18">
        <v>1</v>
      </c>
      <c r="F131" s="18"/>
      <c r="G131" s="19">
        <v>83.02</v>
      </c>
      <c r="H131" s="20">
        <v>2100</v>
      </c>
      <c r="I131" s="21">
        <f t="shared" si="4"/>
        <v>174342</v>
      </c>
    </row>
    <row r="132" spans="1:9" ht="15.75" customHeight="1">
      <c r="A132" s="11">
        <f>A131+1</f>
        <v>72</v>
      </c>
      <c r="B132" s="17" t="s">
        <v>77</v>
      </c>
      <c r="C132" s="18" t="s">
        <v>61</v>
      </c>
      <c r="D132" s="27" t="s">
        <v>12</v>
      </c>
      <c r="E132" s="18">
        <v>2</v>
      </c>
      <c r="F132" s="18"/>
      <c r="G132" s="19">
        <v>150.42</v>
      </c>
      <c r="H132" s="20">
        <v>2100</v>
      </c>
      <c r="I132" s="21">
        <f t="shared" si="4"/>
        <v>315882</v>
      </c>
    </row>
    <row r="133" spans="1:9" ht="15.75" customHeight="1">
      <c r="A133" s="11">
        <f t="shared" si="5"/>
        <v>73</v>
      </c>
      <c r="B133" s="17" t="s">
        <v>77</v>
      </c>
      <c r="C133" s="18" t="s">
        <v>62</v>
      </c>
      <c r="D133" s="27" t="s">
        <v>12</v>
      </c>
      <c r="E133" s="18">
        <v>1</v>
      </c>
      <c r="F133" s="18"/>
      <c r="G133" s="19">
        <v>96.84</v>
      </c>
      <c r="H133" s="20">
        <v>2100</v>
      </c>
      <c r="I133" s="21">
        <f t="shared" si="4"/>
        <v>203364</v>
      </c>
    </row>
    <row r="134" spans="1:9" ht="15.75" customHeight="1">
      <c r="A134" s="11">
        <f t="shared" si="5"/>
        <v>74</v>
      </c>
      <c r="B134" s="17" t="s">
        <v>77</v>
      </c>
      <c r="C134" s="18" t="s">
        <v>63</v>
      </c>
      <c r="D134" s="27" t="s">
        <v>12</v>
      </c>
      <c r="E134" s="18">
        <v>1</v>
      </c>
      <c r="F134" s="18"/>
      <c r="G134" s="19">
        <v>96.84</v>
      </c>
      <c r="H134" s="20">
        <v>2100</v>
      </c>
      <c r="I134" s="21">
        <f t="shared" si="4"/>
        <v>203364</v>
      </c>
    </row>
    <row r="135" spans="1:9" ht="15.75" customHeight="1">
      <c r="A135" s="11">
        <f t="shared" si="5"/>
        <v>75</v>
      </c>
      <c r="B135" s="17" t="s">
        <v>77</v>
      </c>
      <c r="C135" s="18" t="s">
        <v>64</v>
      </c>
      <c r="D135" s="18" t="s">
        <v>15</v>
      </c>
      <c r="E135" s="18">
        <v>2</v>
      </c>
      <c r="F135" s="18"/>
      <c r="G135" s="19">
        <v>150.33</v>
      </c>
      <c r="H135" s="20">
        <v>2300</v>
      </c>
      <c r="I135" s="21">
        <f t="shared" si="4"/>
        <v>345759</v>
      </c>
    </row>
    <row r="136" spans="1:9" ht="15.75" customHeight="1">
      <c r="A136" s="11">
        <f t="shared" si="5"/>
        <v>76</v>
      </c>
      <c r="B136" s="17" t="s">
        <v>77</v>
      </c>
      <c r="C136" s="18" t="s">
        <v>65</v>
      </c>
      <c r="D136" s="18" t="s">
        <v>15</v>
      </c>
      <c r="E136" s="18">
        <v>1</v>
      </c>
      <c r="F136" s="18"/>
      <c r="G136" s="19">
        <v>82.9</v>
      </c>
      <c r="H136" s="20">
        <v>2100</v>
      </c>
      <c r="I136" s="21">
        <f t="shared" si="4"/>
        <v>174090</v>
      </c>
    </row>
    <row r="137" spans="1:9" ht="15.75" customHeight="1">
      <c r="A137" s="11">
        <f t="shared" si="5"/>
        <v>77</v>
      </c>
      <c r="B137" s="65" t="s">
        <v>79</v>
      </c>
      <c r="C137" s="66" t="s">
        <v>66</v>
      </c>
      <c r="D137" s="66" t="s">
        <v>15</v>
      </c>
      <c r="E137" s="79" t="s">
        <v>90</v>
      </c>
      <c r="F137" s="79"/>
      <c r="G137" s="79"/>
      <c r="H137" s="79"/>
      <c r="I137" s="79"/>
    </row>
    <row r="138" spans="1:9" ht="15.75" customHeight="1">
      <c r="A138" s="11">
        <f t="shared" si="5"/>
        <v>78</v>
      </c>
      <c r="B138" s="17" t="s">
        <v>77</v>
      </c>
      <c r="C138" s="18" t="s">
        <v>67</v>
      </c>
      <c r="D138" s="18" t="s">
        <v>15</v>
      </c>
      <c r="E138" s="18">
        <v>1</v>
      </c>
      <c r="F138" s="18"/>
      <c r="G138" s="19">
        <v>96.77</v>
      </c>
      <c r="H138" s="20">
        <v>2300</v>
      </c>
      <c r="I138" s="21">
        <f t="shared" si="4"/>
        <v>222571</v>
      </c>
    </row>
    <row r="139" spans="1:9" ht="15.75" customHeight="1">
      <c r="A139" s="11">
        <f>A138+1</f>
        <v>79</v>
      </c>
      <c r="B139" s="17" t="s">
        <v>77</v>
      </c>
      <c r="C139" s="18" t="s">
        <v>68</v>
      </c>
      <c r="D139" s="18" t="s">
        <v>15</v>
      </c>
      <c r="E139" s="18">
        <v>1</v>
      </c>
      <c r="F139" s="18"/>
      <c r="G139" s="19">
        <v>96.77</v>
      </c>
      <c r="H139" s="20">
        <v>2300</v>
      </c>
      <c r="I139" s="21">
        <f t="shared" si="4"/>
        <v>222571</v>
      </c>
    </row>
    <row r="140" spans="1:9" ht="15.75" customHeight="1">
      <c r="A140" s="11">
        <f t="shared" si="5"/>
        <v>80</v>
      </c>
      <c r="B140" s="17" t="s">
        <v>77</v>
      </c>
      <c r="C140" s="18" t="s">
        <v>69</v>
      </c>
      <c r="D140" s="18" t="s">
        <v>23</v>
      </c>
      <c r="E140" s="18">
        <v>2</v>
      </c>
      <c r="F140" s="18"/>
      <c r="G140" s="19">
        <v>98.37</v>
      </c>
      <c r="H140" s="20">
        <v>2200</v>
      </c>
      <c r="I140" s="21">
        <f t="shared" si="4"/>
        <v>216414</v>
      </c>
    </row>
    <row r="141" spans="1:9" ht="15.75" customHeight="1">
      <c r="A141" s="11">
        <f t="shared" si="5"/>
        <v>81</v>
      </c>
      <c r="B141" s="17" t="s">
        <v>77</v>
      </c>
      <c r="C141" s="18" t="s">
        <v>70</v>
      </c>
      <c r="D141" s="18" t="s">
        <v>78</v>
      </c>
      <c r="E141" s="18">
        <v>1</v>
      </c>
      <c r="F141" s="18"/>
      <c r="G141" s="19">
        <v>120.62</v>
      </c>
      <c r="H141" s="20">
        <v>2400</v>
      </c>
      <c r="I141" s="21">
        <f t="shared" si="4"/>
        <v>289488</v>
      </c>
    </row>
    <row r="142" spans="1:9" ht="15.75" customHeight="1">
      <c r="A142" s="80">
        <v>82</v>
      </c>
      <c r="B142" s="79" t="s">
        <v>79</v>
      </c>
      <c r="C142" s="81" t="s">
        <v>71</v>
      </c>
      <c r="D142" s="76" t="s">
        <v>94</v>
      </c>
      <c r="E142" s="76" t="s">
        <v>91</v>
      </c>
      <c r="F142" s="27"/>
      <c r="G142" s="82">
        <v>466.87</v>
      </c>
      <c r="H142" s="83">
        <v>2200</v>
      </c>
      <c r="I142" s="78">
        <f t="shared" si="4"/>
        <v>1027114</v>
      </c>
    </row>
    <row r="143" spans="1:9" ht="0.75" customHeight="1">
      <c r="A143" s="80"/>
      <c r="B143" s="79"/>
      <c r="C143" s="81"/>
      <c r="D143" s="77"/>
      <c r="E143" s="77"/>
      <c r="F143" s="26"/>
      <c r="G143" s="82"/>
      <c r="H143" s="84"/>
      <c r="I143" s="78"/>
    </row>
    <row r="144" spans="1:9" ht="17.25" customHeight="1" thickBot="1">
      <c r="A144" s="53">
        <v>83</v>
      </c>
      <c r="B144" s="61" t="s">
        <v>79</v>
      </c>
      <c r="C144" s="62" t="s">
        <v>72</v>
      </c>
      <c r="D144" s="62" t="s">
        <v>78</v>
      </c>
      <c r="E144" s="62">
        <v>1</v>
      </c>
      <c r="F144" s="62"/>
      <c r="G144" s="56">
        <v>91.19</v>
      </c>
      <c r="H144" s="63">
        <v>2500</v>
      </c>
      <c r="I144" s="64">
        <f>G144*H144</f>
        <v>227975</v>
      </c>
    </row>
    <row r="145" spans="1:9" ht="15.75" customHeight="1" thickTop="1">
      <c r="A145" s="50">
        <v>84</v>
      </c>
      <c r="B145" s="46" t="s">
        <v>80</v>
      </c>
      <c r="C145" s="28" t="s">
        <v>29</v>
      </c>
      <c r="D145" s="28" t="s">
        <v>81</v>
      </c>
      <c r="E145" s="28" t="s">
        <v>91</v>
      </c>
      <c r="F145" s="28"/>
      <c r="G145" s="60">
        <v>516.74</v>
      </c>
      <c r="H145" s="48">
        <f>I145/G145</f>
        <v>1931.7258195610946</v>
      </c>
      <c r="I145" s="70">
        <v>998200</v>
      </c>
    </row>
    <row r="146" ht="12">
      <c r="L146" s="69"/>
    </row>
  </sheetData>
  <sheetProtection/>
  <autoFilter ref="A11:I39"/>
  <mergeCells count="39">
    <mergeCell ref="B43:I43"/>
    <mergeCell ref="B42:I42"/>
    <mergeCell ref="B44:I44"/>
    <mergeCell ref="A9:I9"/>
    <mergeCell ref="A11:A12"/>
    <mergeCell ref="B11:B12"/>
    <mergeCell ref="D11:D12"/>
    <mergeCell ref="C11:C12"/>
    <mergeCell ref="E11:E12"/>
    <mergeCell ref="F11:F12"/>
    <mergeCell ref="G11:G12"/>
    <mergeCell ref="H11:H12"/>
    <mergeCell ref="I11:I12"/>
    <mergeCell ref="E73:I7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142:A143"/>
    <mergeCell ref="B142:B143"/>
    <mergeCell ref="C142:C143"/>
    <mergeCell ref="E142:E143"/>
    <mergeCell ref="G142:G143"/>
    <mergeCell ref="H142:H143"/>
    <mergeCell ref="E87:I87"/>
    <mergeCell ref="E81:I81"/>
    <mergeCell ref="E96:I96"/>
    <mergeCell ref="D142:D143"/>
    <mergeCell ref="I142:I143"/>
    <mergeCell ref="E111:I111"/>
    <mergeCell ref="E112:I112"/>
    <mergeCell ref="E116:I116"/>
    <mergeCell ref="E117:I117"/>
    <mergeCell ref="E137:I137"/>
  </mergeCells>
  <printOptions/>
  <pageMargins left="0.625" right="0.26785714285714285" top="0.44642857142857145" bottom="0.75" header="0.3" footer="0.3"/>
  <pageSetup horizontalDpi="600" verticalDpi="600" orientation="portrait" paperSize="9" r:id="rId2"/>
  <headerFooter>
    <oddFooter>&amp;Rстр. &amp;P из &amp;N</oddFooter>
  </headerFooter>
  <ignoredErrors>
    <ignoredError sqref="H30 H33 H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office</cp:lastModifiedBy>
  <cp:lastPrinted>2013-09-08T10:06:24Z</cp:lastPrinted>
  <dcterms:created xsi:type="dcterms:W3CDTF">2013-08-09T08:10:15Z</dcterms:created>
  <dcterms:modified xsi:type="dcterms:W3CDTF">2014-03-26T08:09:50Z</dcterms:modified>
  <cp:category/>
  <cp:version/>
  <cp:contentType/>
  <cp:contentStatus/>
</cp:coreProperties>
</file>