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8895" tabRatio="74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<sst xmlns="http://schemas.openxmlformats.org/spreadsheetml/2006/main" count="382" uniqueCount="69">
  <si>
    <t>етаж 2</t>
  </si>
  <si>
    <t>етаж 4</t>
  </si>
  <si>
    <t>етаж 5</t>
  </si>
  <si>
    <t>2-ст</t>
  </si>
  <si>
    <t>етаж 1</t>
  </si>
  <si>
    <t>етаж</t>
  </si>
  <si>
    <t>ап.№</t>
  </si>
  <si>
    <t>Вид</t>
  </si>
  <si>
    <t>Кратко описание</t>
  </si>
  <si>
    <t>състояние</t>
  </si>
  <si>
    <t>студио</t>
  </si>
  <si>
    <t>цена в ЕВРО</t>
  </si>
  <si>
    <t>етаж 3</t>
  </si>
  <si>
    <t>3-ст</t>
  </si>
  <si>
    <t>общи части кв.м.</t>
  </si>
  <si>
    <t>обща застроена площ кв.м.</t>
  </si>
  <si>
    <t>застроена площ кв.м.</t>
  </si>
  <si>
    <t>4-ст</t>
  </si>
  <si>
    <t>Дневна - трапезария,  2 спални, 2 бани - wc, 2 тераси</t>
  </si>
  <si>
    <t>Дневна - трапезария,  спалня, баня - wc, тераса</t>
  </si>
  <si>
    <t>дневна, трапезария, спалня, баня - wc</t>
  </si>
  <si>
    <t>дневна, трапезария, 2 спални, 2 бани - wc</t>
  </si>
  <si>
    <t xml:space="preserve">Дневна - трапезария, 2 спални, 2 бани - wc, тераса </t>
  </si>
  <si>
    <t>дневна - трапезария, спалня, баня - wc, тераса</t>
  </si>
  <si>
    <t xml:space="preserve">Дневна - трапезария, спалня, баня - wc, тераса </t>
  </si>
  <si>
    <t>№</t>
  </si>
  <si>
    <t>евро на кв.м</t>
  </si>
  <si>
    <t>изглед</t>
  </si>
  <si>
    <t>море</t>
  </si>
  <si>
    <t>парк</t>
  </si>
  <si>
    <t>парк, море</t>
  </si>
  <si>
    <t>СЕКЦИЯ  /B/</t>
  </si>
  <si>
    <t>СЕКЦИЯ  /C/</t>
  </si>
  <si>
    <t>дневна, трапезария,  спалня,  бани - wc, 2 тераси</t>
  </si>
  <si>
    <t xml:space="preserve"> дневна с кът за спане, баня- wc, тераса</t>
  </si>
  <si>
    <t>дневна - трапезария,2 спални, 2 баня - wc, wc,тераса</t>
  </si>
  <si>
    <t xml:space="preserve"> дневна с кът за спане, баня- wc,тераса</t>
  </si>
  <si>
    <t>парк,море</t>
  </si>
  <si>
    <t>дневна - трапезария, спалня, 2 баня - wc, 2 тераси</t>
  </si>
  <si>
    <t>резервиран</t>
  </si>
  <si>
    <t>СЕКЦИЯ  /Д/ вход 1</t>
  </si>
  <si>
    <t>Дневна - трапезария,  спалня, баня - wc, 2 тераси</t>
  </si>
  <si>
    <r>
      <t xml:space="preserve">Дневна - трапезария,  3 спални, </t>
    </r>
    <r>
      <rPr>
        <sz val="10"/>
        <color indexed="10"/>
        <rFont val="Arial"/>
        <family val="2"/>
      </rPr>
      <t xml:space="preserve">2 </t>
    </r>
    <r>
      <rPr>
        <sz val="10"/>
        <rFont val="Arial"/>
        <family val="2"/>
      </rPr>
      <t>бани - wc, 4 тераси</t>
    </r>
  </si>
  <si>
    <t>вход 2</t>
  </si>
  <si>
    <t>Дневна - трапезария,  2 спални, 2 бани - wc, 3 тераси</t>
  </si>
  <si>
    <t>вход 3</t>
  </si>
  <si>
    <t>Дневна - трапезария,  спалня, баня - wc,2 тераси</t>
  </si>
  <si>
    <t>СЕКЦИЯ  /E/ вход 1</t>
  </si>
  <si>
    <t>Дневна - трапезария,  спалня,  бани - wc,  тераса</t>
  </si>
  <si>
    <t>Дневна - трапезария,  3 спални, 3 бани - wc, 3 тераси</t>
  </si>
  <si>
    <t>Дневна - трапезария,  2 спални, 2 бани - wc,  3 тераси</t>
  </si>
  <si>
    <t>дневна - трапезария, 2 спални, 2 бани - wc, 3 тераси</t>
  </si>
  <si>
    <t>СЕКЦИЯ  /F/</t>
  </si>
  <si>
    <t>Дневна - трапезария,спалня,баня - wc,тераса</t>
  </si>
  <si>
    <t>Дневна - трапезария, 2 спални, 2 бани - wc,2 тераси</t>
  </si>
  <si>
    <t>Дневна - трапезария,  спалня, баня - wc,тераса</t>
  </si>
  <si>
    <t>Дневна - трапезария, 2 спални, 2 бани - wc,3 тераса</t>
  </si>
  <si>
    <t>Дневна - трапезария, 2 спални, 2 бани - wc, 2 тераси</t>
  </si>
  <si>
    <t>Дневна - трапезария,спалня,баня - wc, тераса</t>
  </si>
  <si>
    <t>Дневна - трапезария,2  спални, баня - wc, тераса</t>
  </si>
  <si>
    <t>Дневна - трапезария, 2 спални, 2 баня - wc, 3 тераси</t>
  </si>
  <si>
    <t>Дневна - трапезария, 2 спални, баня - wc, тераса</t>
  </si>
  <si>
    <t>2ст</t>
  </si>
  <si>
    <t>1А</t>
  </si>
  <si>
    <t>5А</t>
  </si>
  <si>
    <t>Дневна - трапезария,   спалня,  баня - wc, 2 тераси</t>
  </si>
  <si>
    <t>обзаведен</t>
  </si>
  <si>
    <t>част.мебел</t>
  </si>
  <si>
    <r>
      <t>СЕКЦИЯ  /</t>
    </r>
    <r>
      <rPr>
        <b/>
        <sz val="20"/>
        <color indexed="10"/>
        <rFont val="Arial"/>
        <family val="2"/>
      </rPr>
      <t>A</t>
    </r>
    <r>
      <rPr>
        <b/>
        <sz val="20"/>
        <color indexed="10"/>
        <rFont val="Algerian"/>
        <family val="5"/>
      </rPr>
      <t>/</t>
    </r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</si>
</sst>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0\ [$€-403]"/>
    <numFmt numFmtId="189" formatCode="[$-402]dd\ mmmm\ yyyy\ &quot;г.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u val="single"/>
      <sz val="11"/>
      <name val="Verdan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lgerian"/>
      <family val="5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24"/>
      <color indexed="10"/>
      <name val="Algerian"/>
      <family val="5"/>
    </font>
    <font>
      <b/>
      <sz val="11"/>
      <name val="Verdana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20"/>
      <color rgb="FFFF0000"/>
      <name val="Algerian"/>
      <family val="5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2" fontId="0" fillId="0" borderId="10" xfId="0" applyNumberFormat="1" applyFill="1" applyBorder="1" applyAlignment="1">
      <alignment horizontal="center"/>
    </xf>
    <xf numFmtId="1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 horizontal="center" wrapText="1"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1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/>
      <protection locked="0"/>
    </xf>
    <xf numFmtId="1" fontId="9" fillId="33" borderId="10" xfId="0" applyNumberFormat="1" applyFont="1" applyFill="1" applyBorder="1" applyAlignment="1" applyProtection="1">
      <alignment horizontal="center"/>
      <protection locked="0"/>
    </xf>
    <xf numFmtId="1" fontId="9" fillId="33" borderId="10" xfId="0" applyNumberFormat="1" applyFont="1" applyFill="1" applyBorder="1" applyAlignment="1" applyProtection="1">
      <alignment horizontal="center" wrapText="1"/>
      <protection locked="0"/>
    </xf>
    <xf numFmtId="1" fontId="9" fillId="33" borderId="1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0" fillId="34" borderId="0" xfId="0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0" fillId="34" borderId="0" xfId="0" applyNumberFormat="1" applyFill="1" applyBorder="1" applyAlignment="1">
      <alignment/>
    </xf>
    <xf numFmtId="1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1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horizontal="center" wrapText="1"/>
    </xf>
    <xf numFmtId="1" fontId="1" fillId="37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 applyProtection="1">
      <alignment/>
      <protection locked="0"/>
    </xf>
    <xf numFmtId="0" fontId="13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 applyProtection="1">
      <alignment horizontal="center"/>
      <protection locked="0"/>
    </xf>
    <xf numFmtId="1" fontId="15" fillId="34" borderId="0" xfId="0" applyNumberFormat="1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 horizontal="center"/>
    </xf>
    <xf numFmtId="1" fontId="12" fillId="33" borderId="10" xfId="0" applyNumberFormat="1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1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Alignment="1">
      <alignment/>
    </xf>
    <xf numFmtId="1" fontId="0" fillId="34" borderId="14" xfId="0" applyNumberFormat="1" applyFill="1" applyBorder="1" applyAlignment="1" applyProtection="1">
      <alignment/>
      <protection locked="0"/>
    </xf>
    <xf numFmtId="1" fontId="0" fillId="34" borderId="0" xfId="0" applyNumberFormat="1" applyFill="1" applyBorder="1" applyAlignment="1" applyProtection="1">
      <alignment/>
      <protection locked="0"/>
    </xf>
    <xf numFmtId="0" fontId="4" fillId="34" borderId="10" xfId="0" applyFont="1" applyFill="1" applyBorder="1" applyAlignment="1">
      <alignment horizontal="center" wrapText="1"/>
    </xf>
    <xf numFmtId="1" fontId="0" fillId="34" borderId="14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1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>
      <alignment/>
    </xf>
    <xf numFmtId="1" fontId="9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 applyProtection="1">
      <alignment horizontal="center"/>
      <protection locked="0"/>
    </xf>
    <xf numFmtId="1" fontId="9" fillId="37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2" fontId="0" fillId="37" borderId="10" xfId="0" applyNumberForma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2" fontId="0" fillId="37" borderId="10" xfId="0" applyNumberFormat="1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0" fillId="19" borderId="10" xfId="0" applyFont="1" applyFill="1" applyBorder="1" applyAlignment="1" applyProtection="1">
      <alignment horizontal="center"/>
      <protection locked="0"/>
    </xf>
    <xf numFmtId="0" fontId="0" fillId="19" borderId="10" xfId="0" applyFill="1" applyBorder="1" applyAlignment="1">
      <alignment/>
    </xf>
    <xf numFmtId="2" fontId="1" fillId="19" borderId="10" xfId="0" applyNumberFormat="1" applyFont="1" applyFill="1" applyBorder="1" applyAlignment="1" applyProtection="1">
      <alignment horizontal="center"/>
      <protection locked="0"/>
    </xf>
    <xf numFmtId="0" fontId="0" fillId="19" borderId="10" xfId="0" applyFont="1" applyFill="1" applyBorder="1" applyAlignment="1">
      <alignment horizontal="center" wrapText="1"/>
    </xf>
    <xf numFmtId="1" fontId="9" fillId="19" borderId="10" xfId="0" applyNumberFormat="1" applyFont="1" applyFill="1" applyBorder="1" applyAlignment="1" applyProtection="1">
      <alignment horizontal="center"/>
      <protection locked="0"/>
    </xf>
    <xf numFmtId="1" fontId="1" fillId="19" borderId="10" xfId="0" applyNumberFormat="1" applyFont="1" applyFill="1" applyBorder="1" applyAlignment="1" applyProtection="1">
      <alignment horizontal="center"/>
      <protection locked="0"/>
    </xf>
    <xf numFmtId="2" fontId="0" fillId="19" borderId="10" xfId="0" applyNumberFormat="1" applyFont="1" applyFill="1" applyBorder="1" applyAlignment="1" applyProtection="1">
      <alignment horizontal="center"/>
      <protection locked="0"/>
    </xf>
    <xf numFmtId="0" fontId="1" fillId="19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/>
    </xf>
    <xf numFmtId="0" fontId="0" fillId="38" borderId="10" xfId="0" applyFont="1" applyFill="1" applyBorder="1" applyAlignment="1" applyProtection="1">
      <alignment horizontal="center"/>
      <protection locked="0"/>
    </xf>
    <xf numFmtId="0" fontId="0" fillId="38" borderId="10" xfId="0" applyFill="1" applyBorder="1" applyAlignment="1">
      <alignment/>
    </xf>
    <xf numFmtId="2" fontId="0" fillId="38" borderId="10" xfId="0" applyNumberFormat="1" applyFill="1" applyBorder="1" applyAlignment="1">
      <alignment/>
    </xf>
    <xf numFmtId="2" fontId="1" fillId="38" borderId="10" xfId="0" applyNumberFormat="1" applyFont="1" applyFill="1" applyBorder="1" applyAlignment="1" applyProtection="1">
      <alignment horizontal="center"/>
      <protection locked="0"/>
    </xf>
    <xf numFmtId="0" fontId="0" fillId="38" borderId="10" xfId="0" applyFont="1" applyFill="1" applyBorder="1" applyAlignment="1">
      <alignment horizontal="center" wrapText="1"/>
    </xf>
    <xf numFmtId="1" fontId="9" fillId="38" borderId="10" xfId="0" applyNumberFormat="1" applyFont="1" applyFill="1" applyBorder="1" applyAlignment="1" applyProtection="1">
      <alignment horizontal="center"/>
      <protection locked="0"/>
    </xf>
    <xf numFmtId="1" fontId="9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 applyProtection="1">
      <alignment horizontal="center"/>
      <protection locked="0"/>
    </xf>
    <xf numFmtId="0" fontId="0" fillId="38" borderId="10" xfId="0" applyFill="1" applyBorder="1" applyAlignment="1">
      <alignment horizontal="center"/>
    </xf>
    <xf numFmtId="0" fontId="0" fillId="19" borderId="10" xfId="0" applyFill="1" applyBorder="1" applyAlignment="1" applyProtection="1">
      <alignment horizontal="center"/>
      <protection locked="0"/>
    </xf>
    <xf numFmtId="0" fontId="1" fillId="38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56" fillId="34" borderId="10" xfId="0" applyFont="1" applyFill="1" applyBorder="1" applyAlignment="1">
      <alignment horizontal="center" wrapText="1"/>
    </xf>
    <xf numFmtId="2" fontId="0" fillId="38" borderId="12" xfId="0" applyNumberFormat="1" applyFill="1" applyBorder="1" applyAlignment="1">
      <alignment horizontal="center"/>
    </xf>
    <xf numFmtId="2" fontId="1" fillId="38" borderId="12" xfId="0" applyNumberFormat="1" applyFont="1" applyFill="1" applyBorder="1" applyAlignment="1" applyProtection="1">
      <alignment horizontal="center"/>
      <protection locked="0"/>
    </xf>
    <xf numFmtId="0" fontId="56" fillId="38" borderId="1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49" fillId="30" borderId="1" xfId="54" applyAlignment="1">
      <alignment/>
    </xf>
    <xf numFmtId="2" fontId="49" fillId="30" borderId="1" xfId="54" applyNumberFormat="1" applyAlignment="1" applyProtection="1">
      <alignment horizontal="center"/>
      <protection locked="0"/>
    </xf>
    <xf numFmtId="0" fontId="49" fillId="30" borderId="1" xfId="54" applyAlignment="1">
      <alignment horizontal="center" wrapText="1"/>
    </xf>
    <xf numFmtId="1" fontId="49" fillId="30" borderId="1" xfId="54" applyNumberFormat="1" applyAlignment="1" applyProtection="1">
      <alignment horizontal="center"/>
      <protection locked="0"/>
    </xf>
    <xf numFmtId="0" fontId="49" fillId="30" borderId="1" xfId="54" applyAlignment="1">
      <alignment horizontal="center"/>
    </xf>
    <xf numFmtId="2" fontId="49" fillId="30" borderId="1" xfId="54" applyNumberFormat="1" applyAlignment="1">
      <alignment/>
    </xf>
    <xf numFmtId="1" fontId="49" fillId="30" borderId="1" xfId="54" applyNumberFormat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9" fillId="30" borderId="10" xfId="54" applyBorder="1" applyAlignment="1" applyProtection="1">
      <alignment horizontal="center"/>
      <protection locked="0"/>
    </xf>
    <xf numFmtId="0" fontId="49" fillId="30" borderId="10" xfId="54" applyBorder="1" applyAlignment="1">
      <alignment/>
    </xf>
    <xf numFmtId="2" fontId="49" fillId="30" borderId="10" xfId="54" applyNumberFormat="1" applyBorder="1" applyAlignment="1">
      <alignment/>
    </xf>
    <xf numFmtId="2" fontId="49" fillId="30" borderId="10" xfId="54" applyNumberFormat="1" applyBorder="1" applyAlignment="1" applyProtection="1">
      <alignment horizontal="center"/>
      <protection locked="0"/>
    </xf>
    <xf numFmtId="0" fontId="49" fillId="30" borderId="10" xfId="54" applyBorder="1" applyAlignment="1">
      <alignment horizontal="center" wrapText="1"/>
    </xf>
    <xf numFmtId="1" fontId="49" fillId="30" borderId="10" xfId="54" applyNumberFormat="1" applyBorder="1" applyAlignment="1" applyProtection="1">
      <alignment horizontal="center"/>
      <protection locked="0"/>
    </xf>
    <xf numFmtId="1" fontId="49" fillId="30" borderId="10" xfId="54" applyNumberFormat="1" applyBorder="1" applyAlignment="1">
      <alignment horizontal="center"/>
    </xf>
    <xf numFmtId="0" fontId="49" fillId="30" borderId="10" xfId="54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5" fillId="33" borderId="16" xfId="0" applyFont="1" applyFill="1" applyBorder="1" applyAlignment="1" applyProtection="1">
      <alignment horizontal="center"/>
      <protection locked="0"/>
    </xf>
    <xf numFmtId="0" fontId="15" fillId="33" borderId="17" xfId="0" applyFont="1" applyFill="1" applyBorder="1" applyAlignment="1" applyProtection="1">
      <alignment horizontal="center"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57" fillId="33" borderId="19" xfId="0" applyFont="1" applyFill="1" applyBorder="1" applyAlignment="1" applyProtection="1">
      <alignment horizontal="center"/>
      <protection locked="0"/>
    </xf>
    <xf numFmtId="0" fontId="57" fillId="33" borderId="20" xfId="0" applyFont="1" applyFill="1" applyBorder="1" applyAlignment="1" applyProtection="1">
      <alignment horizontal="center"/>
      <protection locked="0"/>
    </xf>
    <xf numFmtId="0" fontId="57" fillId="33" borderId="21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9" fillId="33" borderId="23" xfId="0" applyFont="1" applyFill="1" applyBorder="1" applyAlignment="1" applyProtection="1">
      <alignment horizontal="center"/>
      <protection locked="0"/>
    </xf>
    <xf numFmtId="0" fontId="19" fillId="33" borderId="24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horizontal="center"/>
      <protection locked="0"/>
    </xf>
    <xf numFmtId="0" fontId="19" fillId="33" borderId="21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PageLayoutView="0" workbookViewId="0" topLeftCell="B1">
      <pane ySplit="10" topLeftCell="A62" activePane="bottomLeft" state="frozen"/>
      <selection pane="topLeft" activeCell="A1" sqref="A1"/>
      <selection pane="bottomLeft" activeCell="A7" sqref="A7:L7"/>
    </sheetView>
  </sheetViews>
  <sheetFormatPr defaultColWidth="9.140625" defaultRowHeight="12.75"/>
  <cols>
    <col min="1" max="1" width="4.140625" style="3" hidden="1" customWidth="1"/>
    <col min="2" max="2" width="7.140625" style="3" customWidth="1"/>
    <col min="3" max="3" width="6.57421875" style="3" customWidth="1"/>
    <col min="4" max="4" width="7.421875" style="3" customWidth="1"/>
    <col min="5" max="5" width="10.57421875" style="17" customWidth="1"/>
    <col min="6" max="6" width="7.00390625" style="17" customWidth="1"/>
    <col min="7" max="7" width="10.7109375" style="22" customWidth="1"/>
    <col min="8" max="8" width="29.57421875" style="6" customWidth="1"/>
    <col min="9" max="10" width="9.140625" style="41" customWidth="1"/>
    <col min="11" max="11" width="12.421875" style="7" customWidth="1"/>
    <col min="12" max="12" width="13.57421875" style="11" customWidth="1"/>
    <col min="13" max="14" width="9.140625" style="16" customWidth="1"/>
    <col min="15" max="16384" width="9.140625" style="3" customWidth="1"/>
  </cols>
  <sheetData>
    <row r="1" spans="1:14" s="9" customFormat="1" ht="22.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3"/>
      <c r="N1" s="13"/>
    </row>
    <row r="2" spans="1:14" s="1" customFormat="1" ht="12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4"/>
      <c r="N2" s="14"/>
    </row>
    <row r="3" spans="1:14" s="1" customFormat="1" ht="12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4"/>
      <c r="N3" s="14"/>
    </row>
    <row r="4" spans="1:14" s="1" customFormat="1" ht="12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4"/>
      <c r="N4" s="14"/>
    </row>
    <row r="5" spans="1:14" s="1" customFormat="1" ht="12.7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4"/>
      <c r="N5" s="14"/>
    </row>
    <row r="6" spans="1:14" s="1" customFormat="1" ht="12.7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4"/>
      <c r="N6" s="14"/>
    </row>
    <row r="7" spans="1:14" s="1" customFormat="1" ht="12.7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4"/>
      <c r="N7" s="14"/>
    </row>
    <row r="8" spans="1:14" s="1" customFormat="1" ht="21" customHeight="1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8"/>
      <c r="M8" s="14"/>
      <c r="N8" s="14"/>
    </row>
    <row r="9" spans="1:14" s="1" customFormat="1" ht="21.75" customHeight="1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5"/>
      <c r="M9" s="56"/>
      <c r="N9" s="14"/>
    </row>
    <row r="10" spans="1:14" s="8" customFormat="1" ht="39.75" customHeight="1">
      <c r="A10" s="25" t="s">
        <v>25</v>
      </c>
      <c r="B10" s="25" t="s">
        <v>5</v>
      </c>
      <c r="C10" s="25" t="s">
        <v>6</v>
      </c>
      <c r="D10" s="25" t="s">
        <v>7</v>
      </c>
      <c r="E10" s="26" t="s">
        <v>16</v>
      </c>
      <c r="F10" s="26" t="s">
        <v>14</v>
      </c>
      <c r="G10" s="26" t="s">
        <v>15</v>
      </c>
      <c r="H10" s="37" t="s">
        <v>8</v>
      </c>
      <c r="I10" s="39" t="s">
        <v>26</v>
      </c>
      <c r="J10" s="39" t="s">
        <v>11</v>
      </c>
      <c r="K10" s="24" t="s">
        <v>27</v>
      </c>
      <c r="L10" s="25" t="s">
        <v>9</v>
      </c>
      <c r="M10" s="15"/>
      <c r="N10" s="15"/>
    </row>
    <row r="11" spans="1:14" s="72" customFormat="1" ht="26.25" customHeight="1">
      <c r="A11" s="25"/>
      <c r="B11" s="143" t="s">
        <v>68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5"/>
      <c r="M11" s="71"/>
      <c r="N11" s="71"/>
    </row>
    <row r="12" spans="1:14" s="8" customFormat="1" ht="26.25" customHeight="1">
      <c r="A12" s="12">
        <v>7</v>
      </c>
      <c r="B12" s="85" t="s">
        <v>0</v>
      </c>
      <c r="C12" s="2">
        <v>7</v>
      </c>
      <c r="D12" s="4" t="s">
        <v>13</v>
      </c>
      <c r="E12" s="18">
        <v>114.51</v>
      </c>
      <c r="F12" s="18">
        <v>26.18</v>
      </c>
      <c r="G12" s="19">
        <f>E12+F12</f>
        <v>140.69</v>
      </c>
      <c r="H12" s="5" t="s">
        <v>18</v>
      </c>
      <c r="I12" s="38">
        <v>3000</v>
      </c>
      <c r="J12" s="38">
        <f>G12*I12</f>
        <v>422070</v>
      </c>
      <c r="K12" s="29" t="s">
        <v>28</v>
      </c>
      <c r="L12" s="93" t="s">
        <v>66</v>
      </c>
      <c r="M12" s="15"/>
      <c r="N12" s="15"/>
    </row>
    <row r="13" spans="1:14" s="1" customFormat="1" ht="24" customHeight="1">
      <c r="A13" s="4">
        <v>12</v>
      </c>
      <c r="B13" s="32"/>
      <c r="C13" s="2">
        <v>12</v>
      </c>
      <c r="D13" s="4" t="s">
        <v>3</v>
      </c>
      <c r="E13" s="23">
        <v>74.35</v>
      </c>
      <c r="F13" s="23">
        <v>17</v>
      </c>
      <c r="G13" s="19">
        <f>E13+F13</f>
        <v>91.35</v>
      </c>
      <c r="H13" s="5" t="s">
        <v>19</v>
      </c>
      <c r="I13" s="38">
        <v>2000</v>
      </c>
      <c r="J13" s="38">
        <f>G13*I13</f>
        <v>182700</v>
      </c>
      <c r="K13" s="29" t="s">
        <v>29</v>
      </c>
      <c r="L13" s="93" t="s">
        <v>66</v>
      </c>
      <c r="M13" s="14"/>
      <c r="N13" s="14"/>
    </row>
    <row r="14" spans="1:14" s="1" customFormat="1" ht="26.25">
      <c r="A14" s="4">
        <v>13</v>
      </c>
      <c r="B14" s="85" t="s">
        <v>12</v>
      </c>
      <c r="C14" s="2">
        <v>13</v>
      </c>
      <c r="D14" s="4" t="s">
        <v>13</v>
      </c>
      <c r="E14" s="23">
        <v>114.51</v>
      </c>
      <c r="F14" s="23">
        <v>26.18</v>
      </c>
      <c r="G14" s="19">
        <f>E14+F14</f>
        <v>140.69</v>
      </c>
      <c r="H14" s="5" t="s">
        <v>18</v>
      </c>
      <c r="I14" s="38">
        <v>3000</v>
      </c>
      <c r="J14" s="38">
        <f>G14*I14</f>
        <v>422070</v>
      </c>
      <c r="K14" s="29" t="s">
        <v>28</v>
      </c>
      <c r="L14" s="10"/>
      <c r="M14" s="14"/>
      <c r="N14" s="14"/>
    </row>
    <row r="15" spans="1:14" s="82" customFormat="1" ht="26.25" customHeight="1">
      <c r="A15" s="32">
        <v>14</v>
      </c>
      <c r="B15" s="66"/>
      <c r="C15" s="36">
        <v>14</v>
      </c>
      <c r="D15" s="32" t="s">
        <v>3</v>
      </c>
      <c r="E15" s="33">
        <v>73.9</v>
      </c>
      <c r="F15" s="33">
        <v>16.9</v>
      </c>
      <c r="G15" s="34">
        <f aca="true" t="shared" si="0" ref="G15:G36">E15+F15</f>
        <v>90.80000000000001</v>
      </c>
      <c r="H15" s="35" t="s">
        <v>19</v>
      </c>
      <c r="I15" s="38">
        <v>3000</v>
      </c>
      <c r="J15" s="38">
        <f aca="true" t="shared" si="1" ref="J15:J21">G15*I15</f>
        <v>272400.00000000006</v>
      </c>
      <c r="K15" s="29" t="s">
        <v>28</v>
      </c>
      <c r="L15" s="93" t="s">
        <v>66</v>
      </c>
      <c r="M15" s="81"/>
      <c r="N15" s="81"/>
    </row>
    <row r="16" spans="1:14" s="28" customFormat="1" ht="10.5" customHeight="1" hidden="1">
      <c r="A16" s="32">
        <v>16</v>
      </c>
      <c r="B16" s="66"/>
      <c r="C16" s="36">
        <v>16</v>
      </c>
      <c r="D16" s="32" t="s">
        <v>3</v>
      </c>
      <c r="E16" s="33">
        <v>73.88</v>
      </c>
      <c r="F16" s="33">
        <v>16.89</v>
      </c>
      <c r="G16" s="34">
        <f t="shared" si="0"/>
        <v>90.77</v>
      </c>
      <c r="H16" s="35" t="s">
        <v>19</v>
      </c>
      <c r="I16" s="38">
        <v>2800</v>
      </c>
      <c r="J16" s="38">
        <f t="shared" si="1"/>
        <v>254156</v>
      </c>
      <c r="K16" s="29" t="s">
        <v>28</v>
      </c>
      <c r="L16" s="55"/>
      <c r="M16" s="27"/>
      <c r="N16" s="27"/>
    </row>
    <row r="17" spans="1:14" s="8" customFormat="1" ht="25.5" customHeight="1">
      <c r="A17" s="4">
        <v>18</v>
      </c>
      <c r="B17" s="66"/>
      <c r="C17" s="2">
        <v>18</v>
      </c>
      <c r="D17" s="4" t="s">
        <v>3</v>
      </c>
      <c r="E17" s="23">
        <v>74.35</v>
      </c>
      <c r="F17" s="23">
        <v>17</v>
      </c>
      <c r="G17" s="19">
        <f t="shared" si="0"/>
        <v>91.35</v>
      </c>
      <c r="H17" s="5" t="s">
        <v>19</v>
      </c>
      <c r="I17" s="38">
        <v>2000</v>
      </c>
      <c r="J17" s="38">
        <f t="shared" si="1"/>
        <v>182700</v>
      </c>
      <c r="K17" s="29" t="s">
        <v>29</v>
      </c>
      <c r="L17" s="93" t="s">
        <v>66</v>
      </c>
      <c r="M17" s="15"/>
      <c r="N17" s="15"/>
    </row>
    <row r="18" spans="1:14" s="1" customFormat="1" ht="26.25">
      <c r="A18" s="51">
        <v>21</v>
      </c>
      <c r="B18" s="103" t="s">
        <v>1</v>
      </c>
      <c r="C18" s="31">
        <v>21</v>
      </c>
      <c r="D18" s="32" t="s">
        <v>3</v>
      </c>
      <c r="E18" s="33">
        <v>75.16</v>
      </c>
      <c r="F18" s="33">
        <v>17.18</v>
      </c>
      <c r="G18" s="34">
        <f t="shared" si="0"/>
        <v>92.34</v>
      </c>
      <c r="H18" s="35" t="s">
        <v>19</v>
      </c>
      <c r="I18" s="38">
        <v>3000</v>
      </c>
      <c r="J18" s="38">
        <f t="shared" si="1"/>
        <v>277020</v>
      </c>
      <c r="K18" s="29" t="s">
        <v>28</v>
      </c>
      <c r="L18" s="55"/>
      <c r="M18" s="14"/>
      <c r="N18" s="14"/>
    </row>
    <row r="19" spans="1:14" s="1" customFormat="1" ht="26.25">
      <c r="A19" s="51">
        <v>22</v>
      </c>
      <c r="B19" s="66"/>
      <c r="C19" s="31">
        <v>22</v>
      </c>
      <c r="D19" s="32" t="s">
        <v>3</v>
      </c>
      <c r="E19" s="58">
        <v>75.16</v>
      </c>
      <c r="F19" s="58">
        <v>17.18</v>
      </c>
      <c r="G19" s="34">
        <f t="shared" si="0"/>
        <v>92.34</v>
      </c>
      <c r="H19" s="35" t="s">
        <v>19</v>
      </c>
      <c r="I19" s="38">
        <v>3000</v>
      </c>
      <c r="J19" s="38">
        <v>277020</v>
      </c>
      <c r="K19" s="29" t="s">
        <v>28</v>
      </c>
      <c r="L19" s="55"/>
      <c r="M19" s="14"/>
      <c r="N19" s="14"/>
    </row>
    <row r="20" spans="1:14" s="1" customFormat="1" ht="26.25">
      <c r="A20" s="51"/>
      <c r="B20" s="66"/>
      <c r="C20" s="31">
        <v>23</v>
      </c>
      <c r="D20" s="58" t="s">
        <v>13</v>
      </c>
      <c r="E20" s="58">
        <v>106.64</v>
      </c>
      <c r="F20" s="58">
        <v>24.38</v>
      </c>
      <c r="G20" s="34">
        <v>131.02</v>
      </c>
      <c r="H20" s="5" t="s">
        <v>18</v>
      </c>
      <c r="I20" s="38">
        <v>3000</v>
      </c>
      <c r="J20" s="38">
        <v>393060</v>
      </c>
      <c r="K20" s="29" t="s">
        <v>28</v>
      </c>
      <c r="L20" s="93" t="s">
        <v>66</v>
      </c>
      <c r="M20" s="14"/>
      <c r="N20" s="14"/>
    </row>
    <row r="21" spans="1:14" s="1" customFormat="1" ht="26.25">
      <c r="A21" s="4">
        <v>24</v>
      </c>
      <c r="B21" s="66"/>
      <c r="C21" s="31">
        <v>24</v>
      </c>
      <c r="D21" s="32" t="s">
        <v>3</v>
      </c>
      <c r="E21" s="33">
        <v>74.35</v>
      </c>
      <c r="F21" s="33">
        <v>17</v>
      </c>
      <c r="G21" s="34">
        <f t="shared" si="0"/>
        <v>91.35</v>
      </c>
      <c r="H21" s="35" t="s">
        <v>19</v>
      </c>
      <c r="I21" s="38">
        <v>2200</v>
      </c>
      <c r="J21" s="38">
        <f t="shared" si="1"/>
        <v>200970</v>
      </c>
      <c r="K21" s="29" t="s">
        <v>29</v>
      </c>
      <c r="L21" s="93" t="s">
        <v>66</v>
      </c>
      <c r="M21" s="14"/>
      <c r="N21" s="14"/>
    </row>
    <row r="22" spans="1:14" s="1" customFormat="1" ht="12.75">
      <c r="A22" s="159" t="s">
        <v>31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60"/>
      <c r="M22" s="14"/>
      <c r="N22" s="14"/>
    </row>
    <row r="23" spans="1:14" s="42" customFormat="1" ht="12.7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2"/>
      <c r="M23" s="46"/>
      <c r="N23" s="46"/>
    </row>
    <row r="24" spans="1:15" s="1" customFormat="1" ht="26.25">
      <c r="A24" s="32">
        <v>28</v>
      </c>
      <c r="B24" s="103" t="s">
        <v>4</v>
      </c>
      <c r="C24" s="31">
        <v>2</v>
      </c>
      <c r="D24" s="32" t="s">
        <v>3</v>
      </c>
      <c r="E24" s="43">
        <v>75.21</v>
      </c>
      <c r="F24" s="43">
        <v>17.89</v>
      </c>
      <c r="G24" s="34">
        <f t="shared" si="0"/>
        <v>93.1</v>
      </c>
      <c r="H24" s="35" t="s">
        <v>20</v>
      </c>
      <c r="I24" s="38">
        <v>1800</v>
      </c>
      <c r="J24" s="40">
        <f>G24*I24</f>
        <v>167580</v>
      </c>
      <c r="K24" s="29" t="s">
        <v>30</v>
      </c>
      <c r="L24" s="55"/>
      <c r="M24" s="14"/>
      <c r="N24" s="14"/>
      <c r="O24" s="42"/>
    </row>
    <row r="25" spans="1:15" s="1" customFormat="1" ht="32.25" customHeight="1">
      <c r="A25" s="32">
        <v>29</v>
      </c>
      <c r="B25" s="32"/>
      <c r="C25" s="31">
        <v>3</v>
      </c>
      <c r="D25" s="32" t="s">
        <v>13</v>
      </c>
      <c r="E25" s="44">
        <v>114.88</v>
      </c>
      <c r="F25" s="44">
        <v>27.32</v>
      </c>
      <c r="G25" s="34">
        <f t="shared" si="0"/>
        <v>142.2</v>
      </c>
      <c r="H25" s="35" t="s">
        <v>21</v>
      </c>
      <c r="I25" s="38">
        <v>2200</v>
      </c>
      <c r="J25" s="40">
        <f>G25*I25</f>
        <v>312840</v>
      </c>
      <c r="K25" s="29" t="s">
        <v>30</v>
      </c>
      <c r="L25" s="93" t="s">
        <v>66</v>
      </c>
      <c r="M25" s="14"/>
      <c r="N25" s="14"/>
      <c r="O25" s="42"/>
    </row>
    <row r="26" spans="1:14" s="1" customFormat="1" ht="26.25">
      <c r="A26" s="4">
        <v>30</v>
      </c>
      <c r="B26" s="85" t="s">
        <v>0</v>
      </c>
      <c r="C26" s="10">
        <v>4</v>
      </c>
      <c r="D26" s="4" t="s">
        <v>3</v>
      </c>
      <c r="E26" s="20">
        <v>75.66</v>
      </c>
      <c r="F26" s="20">
        <v>18</v>
      </c>
      <c r="G26" s="19">
        <f t="shared" si="0"/>
        <v>93.66</v>
      </c>
      <c r="H26" s="5" t="s">
        <v>23</v>
      </c>
      <c r="I26" s="38">
        <v>1600</v>
      </c>
      <c r="J26" s="40">
        <f>G26*I26</f>
        <v>149856</v>
      </c>
      <c r="K26" s="29" t="s">
        <v>29</v>
      </c>
      <c r="L26" s="93" t="s">
        <v>66</v>
      </c>
      <c r="M26" s="14"/>
      <c r="N26" s="14"/>
    </row>
    <row r="27" spans="1:14" s="72" customFormat="1" ht="25.5" customHeight="1">
      <c r="A27" s="4">
        <v>32</v>
      </c>
      <c r="B27" s="4"/>
      <c r="C27" s="10">
        <v>6</v>
      </c>
      <c r="D27" s="4" t="s">
        <v>3</v>
      </c>
      <c r="E27" s="20">
        <v>75.48</v>
      </c>
      <c r="F27" s="20">
        <v>17.95</v>
      </c>
      <c r="G27" s="19">
        <f t="shared" si="0"/>
        <v>93.43</v>
      </c>
      <c r="H27" s="5" t="s">
        <v>23</v>
      </c>
      <c r="I27" s="38">
        <v>1800</v>
      </c>
      <c r="J27" s="40">
        <f aca="true" t="shared" si="2" ref="J27:J36">G27*I27</f>
        <v>168174</v>
      </c>
      <c r="K27" s="29" t="s">
        <v>28</v>
      </c>
      <c r="L27" s="93" t="s">
        <v>66</v>
      </c>
      <c r="M27" s="71"/>
      <c r="N27" s="71"/>
    </row>
    <row r="28" spans="1:14" s="74" customFormat="1" ht="21" customHeight="1">
      <c r="A28" s="4">
        <v>33</v>
      </c>
      <c r="B28" s="4"/>
      <c r="C28" s="10">
        <v>7</v>
      </c>
      <c r="D28" s="4" t="s">
        <v>3</v>
      </c>
      <c r="E28" s="21">
        <v>74.17</v>
      </c>
      <c r="F28" s="21">
        <v>17.64</v>
      </c>
      <c r="G28" s="19">
        <f t="shared" si="0"/>
        <v>91.81</v>
      </c>
      <c r="H28" s="5" t="s">
        <v>23</v>
      </c>
      <c r="I28" s="38">
        <v>2000</v>
      </c>
      <c r="J28" s="40">
        <f t="shared" si="2"/>
        <v>183620</v>
      </c>
      <c r="K28" s="29" t="s">
        <v>28</v>
      </c>
      <c r="L28" s="93" t="s">
        <v>66</v>
      </c>
      <c r="M28" s="73"/>
      <c r="N28" s="73"/>
    </row>
    <row r="29" spans="1:14" s="1" customFormat="1" ht="24" customHeight="1">
      <c r="A29" s="32">
        <v>34</v>
      </c>
      <c r="B29" s="32"/>
      <c r="C29" s="31">
        <v>8</v>
      </c>
      <c r="D29" s="32" t="s">
        <v>3</v>
      </c>
      <c r="E29" s="44">
        <v>75.5</v>
      </c>
      <c r="F29" s="44">
        <v>17.96</v>
      </c>
      <c r="G29" s="34">
        <f t="shared" si="0"/>
        <v>93.46000000000001</v>
      </c>
      <c r="H29" s="35" t="s">
        <v>23</v>
      </c>
      <c r="I29" s="38">
        <v>2000</v>
      </c>
      <c r="J29" s="40">
        <f t="shared" si="2"/>
        <v>186920.00000000003</v>
      </c>
      <c r="K29" s="29" t="s">
        <v>30</v>
      </c>
      <c r="L29" s="31"/>
      <c r="M29" s="14"/>
      <c r="N29" s="14"/>
    </row>
    <row r="30" spans="1:14" s="1" customFormat="1" ht="26.25">
      <c r="A30" s="32">
        <v>35</v>
      </c>
      <c r="B30" s="60" t="s">
        <v>12</v>
      </c>
      <c r="C30" s="31">
        <v>9</v>
      </c>
      <c r="D30" s="32" t="s">
        <v>3</v>
      </c>
      <c r="E30" s="44">
        <v>81.5</v>
      </c>
      <c r="F30" s="44">
        <v>19.38</v>
      </c>
      <c r="G30" s="34">
        <f t="shared" si="0"/>
        <v>100.88</v>
      </c>
      <c r="H30" s="35" t="s">
        <v>23</v>
      </c>
      <c r="I30" s="38">
        <v>1600</v>
      </c>
      <c r="J30" s="40">
        <f t="shared" si="2"/>
        <v>161408</v>
      </c>
      <c r="K30" s="29" t="s">
        <v>29</v>
      </c>
      <c r="L30" s="55"/>
      <c r="M30" s="14"/>
      <c r="N30" s="14"/>
    </row>
    <row r="31" spans="1:14" s="1" customFormat="1" ht="26.25">
      <c r="A31" s="4">
        <v>37</v>
      </c>
      <c r="B31" s="4"/>
      <c r="C31" s="10">
        <v>11</v>
      </c>
      <c r="D31" s="4" t="s">
        <v>3</v>
      </c>
      <c r="E31" s="21">
        <v>75.48</v>
      </c>
      <c r="F31" s="21">
        <v>17.95</v>
      </c>
      <c r="G31" s="19">
        <f t="shared" si="0"/>
        <v>93.43</v>
      </c>
      <c r="H31" s="5" t="s">
        <v>23</v>
      </c>
      <c r="I31" s="38">
        <v>1800</v>
      </c>
      <c r="J31" s="40">
        <f t="shared" si="2"/>
        <v>168174</v>
      </c>
      <c r="K31" s="29" t="s">
        <v>28</v>
      </c>
      <c r="L31" s="10"/>
      <c r="M31" s="14"/>
      <c r="N31" s="14"/>
    </row>
    <row r="32" spans="1:14" s="1" customFormat="1" ht="26.25">
      <c r="A32" s="32">
        <v>38</v>
      </c>
      <c r="B32" s="32"/>
      <c r="C32" s="31">
        <v>12</v>
      </c>
      <c r="D32" s="32" t="s">
        <v>3</v>
      </c>
      <c r="E32" s="43">
        <v>74.17</v>
      </c>
      <c r="F32" s="43">
        <v>17.64</v>
      </c>
      <c r="G32" s="34">
        <f t="shared" si="0"/>
        <v>91.81</v>
      </c>
      <c r="H32" s="35" t="s">
        <v>23</v>
      </c>
      <c r="I32" s="38">
        <v>2000</v>
      </c>
      <c r="J32" s="40">
        <f t="shared" si="2"/>
        <v>183620</v>
      </c>
      <c r="K32" s="30" t="s">
        <v>30</v>
      </c>
      <c r="L32" s="31"/>
      <c r="M32" s="14"/>
      <c r="N32" s="14"/>
    </row>
    <row r="33" spans="1:14" s="1" customFormat="1" ht="26.25">
      <c r="A33" s="4">
        <v>39</v>
      </c>
      <c r="B33" s="4"/>
      <c r="C33" s="10">
        <v>13</v>
      </c>
      <c r="D33" s="4" t="s">
        <v>3</v>
      </c>
      <c r="E33" s="21">
        <v>75.5</v>
      </c>
      <c r="F33" s="21">
        <v>17.96</v>
      </c>
      <c r="G33" s="19">
        <f t="shared" si="0"/>
        <v>93.46000000000001</v>
      </c>
      <c r="H33" s="5" t="s">
        <v>23</v>
      </c>
      <c r="I33" s="38">
        <v>2000</v>
      </c>
      <c r="J33" s="40">
        <f t="shared" si="2"/>
        <v>186920.00000000003</v>
      </c>
      <c r="K33" s="30" t="s">
        <v>37</v>
      </c>
      <c r="L33" s="93" t="s">
        <v>66</v>
      </c>
      <c r="M33" s="14"/>
      <c r="N33" s="14"/>
    </row>
    <row r="34" spans="1:14" s="1" customFormat="1" ht="26.25">
      <c r="A34" s="4">
        <v>40</v>
      </c>
      <c r="B34" s="85" t="s">
        <v>1</v>
      </c>
      <c r="C34" s="10">
        <v>14</v>
      </c>
      <c r="D34" s="4" t="s">
        <v>13</v>
      </c>
      <c r="E34" s="21">
        <v>105.22</v>
      </c>
      <c r="F34" s="21">
        <v>25.03</v>
      </c>
      <c r="G34" s="19">
        <f t="shared" si="0"/>
        <v>130.25</v>
      </c>
      <c r="H34" s="5" t="s">
        <v>22</v>
      </c>
      <c r="I34" s="38">
        <v>2000</v>
      </c>
      <c r="J34" s="40">
        <f t="shared" si="2"/>
        <v>260500</v>
      </c>
      <c r="K34" s="29" t="s">
        <v>28</v>
      </c>
      <c r="L34" s="93" t="s">
        <v>66</v>
      </c>
      <c r="M34" s="14"/>
      <c r="N34" s="14"/>
    </row>
    <row r="35" spans="1:14" s="1" customFormat="1" ht="26.25">
      <c r="A35" s="4">
        <v>41</v>
      </c>
      <c r="B35" s="4"/>
      <c r="C35" s="10">
        <v>15</v>
      </c>
      <c r="D35" s="4" t="s">
        <v>3</v>
      </c>
      <c r="E35" s="21">
        <v>74.17</v>
      </c>
      <c r="F35" s="21">
        <v>17.64</v>
      </c>
      <c r="G35" s="19">
        <f t="shared" si="0"/>
        <v>91.81</v>
      </c>
      <c r="H35" s="5" t="s">
        <v>24</v>
      </c>
      <c r="I35" s="38">
        <v>2200</v>
      </c>
      <c r="J35" s="40">
        <f t="shared" si="2"/>
        <v>201982</v>
      </c>
      <c r="K35" s="29" t="s">
        <v>28</v>
      </c>
      <c r="L35" s="93" t="s">
        <v>66</v>
      </c>
      <c r="M35" s="14"/>
      <c r="N35" s="14"/>
    </row>
    <row r="36" spans="1:14" s="1" customFormat="1" ht="26.25">
      <c r="A36" s="32">
        <v>42</v>
      </c>
      <c r="B36" s="32"/>
      <c r="C36" s="31">
        <v>16</v>
      </c>
      <c r="D36" s="32" t="s">
        <v>3</v>
      </c>
      <c r="E36" s="44">
        <v>75.5</v>
      </c>
      <c r="F36" s="44">
        <v>17.96</v>
      </c>
      <c r="G36" s="34">
        <f t="shared" si="0"/>
        <v>93.46000000000001</v>
      </c>
      <c r="H36" s="35" t="s">
        <v>24</v>
      </c>
      <c r="I36" s="38">
        <v>2200</v>
      </c>
      <c r="J36" s="40">
        <f t="shared" si="2"/>
        <v>205612.00000000003</v>
      </c>
      <c r="K36" s="29" t="s">
        <v>28</v>
      </c>
      <c r="L36" s="93" t="s">
        <v>66</v>
      </c>
      <c r="M36" s="14"/>
      <c r="N36" s="14"/>
    </row>
    <row r="37" spans="1:14" s="1" customFormat="1" ht="12.75">
      <c r="A37" s="159" t="s">
        <v>32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60"/>
      <c r="M37" s="14"/>
      <c r="N37" s="14"/>
    </row>
    <row r="38" spans="1:14" s="1" customFormat="1" ht="12.7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2"/>
      <c r="M38" s="14"/>
      <c r="N38" s="14"/>
    </row>
    <row r="39" spans="1:14" s="1" customFormat="1" ht="26.25">
      <c r="A39" s="4">
        <v>43</v>
      </c>
      <c r="B39" s="85" t="s">
        <v>4</v>
      </c>
      <c r="C39" s="10">
        <v>1</v>
      </c>
      <c r="D39" s="4" t="s">
        <v>10</v>
      </c>
      <c r="E39" s="21">
        <v>42.15</v>
      </c>
      <c r="F39" s="21">
        <v>8.5</v>
      </c>
      <c r="G39" s="19">
        <v>50.65</v>
      </c>
      <c r="H39" s="5" t="s">
        <v>36</v>
      </c>
      <c r="I39" s="38">
        <v>1500</v>
      </c>
      <c r="J39" s="40">
        <f>G39*I39</f>
        <v>75975</v>
      </c>
      <c r="K39" s="29" t="s">
        <v>29</v>
      </c>
      <c r="L39" s="10"/>
      <c r="M39" s="14"/>
      <c r="N39" s="14"/>
    </row>
    <row r="40" spans="1:14" s="1" customFormat="1" ht="26.25">
      <c r="A40" s="4">
        <v>44</v>
      </c>
      <c r="B40" s="4"/>
      <c r="C40" s="10">
        <v>2</v>
      </c>
      <c r="D40" s="4" t="s">
        <v>10</v>
      </c>
      <c r="E40" s="20">
        <v>41.75</v>
      </c>
      <c r="F40" s="20">
        <v>8.42</v>
      </c>
      <c r="G40" s="19">
        <v>50.17</v>
      </c>
      <c r="H40" s="5" t="s">
        <v>36</v>
      </c>
      <c r="I40" s="38">
        <v>1500</v>
      </c>
      <c r="J40" s="40">
        <f aca="true" t="shared" si="3" ref="J40:J58">G40*I40</f>
        <v>75255</v>
      </c>
      <c r="K40" s="29" t="s">
        <v>29</v>
      </c>
      <c r="L40" s="10"/>
      <c r="M40" s="14"/>
      <c r="N40" s="14"/>
    </row>
    <row r="41" spans="1:14" s="1" customFormat="1" ht="26.25">
      <c r="A41" s="4">
        <v>45</v>
      </c>
      <c r="B41" s="4"/>
      <c r="C41" s="10">
        <v>3</v>
      </c>
      <c r="D41" s="4" t="s">
        <v>3</v>
      </c>
      <c r="E41" s="21">
        <v>65.37</v>
      </c>
      <c r="F41" s="21">
        <v>13.18</v>
      </c>
      <c r="G41" s="19">
        <f aca="true" t="shared" si="4" ref="G41:G46">E41+F41</f>
        <v>78.55000000000001</v>
      </c>
      <c r="H41" s="5" t="s">
        <v>33</v>
      </c>
      <c r="I41" s="38">
        <v>1500</v>
      </c>
      <c r="J41" s="40">
        <f t="shared" si="3"/>
        <v>117825.00000000001</v>
      </c>
      <c r="K41" s="29" t="s">
        <v>29</v>
      </c>
      <c r="L41" s="10"/>
      <c r="M41" s="14"/>
      <c r="N41" s="14"/>
    </row>
    <row r="42" spans="1:14" s="72" customFormat="1" ht="25.5" customHeight="1">
      <c r="A42" s="4">
        <v>46</v>
      </c>
      <c r="B42" s="32"/>
      <c r="C42" s="31">
        <v>4</v>
      </c>
      <c r="D42" s="32" t="s">
        <v>3</v>
      </c>
      <c r="E42" s="43">
        <v>63.8</v>
      </c>
      <c r="F42" s="43">
        <v>12.87</v>
      </c>
      <c r="G42" s="34">
        <f t="shared" si="4"/>
        <v>76.67</v>
      </c>
      <c r="H42" s="35" t="s">
        <v>23</v>
      </c>
      <c r="I42" s="38">
        <v>1700</v>
      </c>
      <c r="J42" s="40">
        <f t="shared" si="3"/>
        <v>130339</v>
      </c>
      <c r="K42" s="29" t="s">
        <v>29</v>
      </c>
      <c r="L42" s="31"/>
      <c r="M42" s="71"/>
      <c r="N42" s="71"/>
    </row>
    <row r="43" spans="1:14" s="74" customFormat="1" ht="25.5" customHeight="1">
      <c r="A43" s="52">
        <v>48</v>
      </c>
      <c r="B43" s="32"/>
      <c r="C43" s="31">
        <v>6</v>
      </c>
      <c r="D43" s="32" t="s">
        <v>3</v>
      </c>
      <c r="E43" s="43">
        <v>62.37</v>
      </c>
      <c r="F43" s="43">
        <v>12.58</v>
      </c>
      <c r="G43" s="34">
        <f t="shared" si="4"/>
        <v>74.95</v>
      </c>
      <c r="H43" s="35" t="s">
        <v>23</v>
      </c>
      <c r="I43" s="38">
        <v>1500</v>
      </c>
      <c r="J43" s="40">
        <f t="shared" si="3"/>
        <v>112425</v>
      </c>
      <c r="K43" s="29" t="s">
        <v>29</v>
      </c>
      <c r="L43" s="10" t="s">
        <v>67</v>
      </c>
      <c r="M43" s="73"/>
      <c r="N43" s="73"/>
    </row>
    <row r="44" spans="1:14" s="1" customFormat="1" ht="24" customHeight="1">
      <c r="A44" s="4">
        <v>51</v>
      </c>
      <c r="B44" s="4"/>
      <c r="C44" s="10">
        <v>9</v>
      </c>
      <c r="D44" s="4" t="s">
        <v>3</v>
      </c>
      <c r="E44" s="21">
        <v>72.64</v>
      </c>
      <c r="F44" s="21">
        <v>14.65</v>
      </c>
      <c r="G44" s="19">
        <f t="shared" si="4"/>
        <v>87.29</v>
      </c>
      <c r="H44" s="5" t="s">
        <v>23</v>
      </c>
      <c r="I44" s="38">
        <v>1500</v>
      </c>
      <c r="J44" s="40">
        <f t="shared" si="3"/>
        <v>130935.00000000001</v>
      </c>
      <c r="K44" s="30" t="s">
        <v>29</v>
      </c>
      <c r="L44" s="93" t="s">
        <v>66</v>
      </c>
      <c r="M44" s="14"/>
      <c r="N44" s="14"/>
    </row>
    <row r="45" spans="1:14" s="1" customFormat="1" ht="30">
      <c r="A45" s="4">
        <v>57</v>
      </c>
      <c r="B45" s="85" t="s">
        <v>0</v>
      </c>
      <c r="C45" s="125">
        <v>15</v>
      </c>
      <c r="D45" s="121" t="s">
        <v>3</v>
      </c>
      <c r="E45" s="126">
        <v>62.37</v>
      </c>
      <c r="F45" s="126">
        <v>12.58</v>
      </c>
      <c r="G45" s="122">
        <f t="shared" si="4"/>
        <v>74.95</v>
      </c>
      <c r="H45" s="123" t="s">
        <v>24</v>
      </c>
      <c r="I45" s="124">
        <v>1500</v>
      </c>
      <c r="J45" s="127">
        <f t="shared" si="3"/>
        <v>112425</v>
      </c>
      <c r="K45" s="124" t="s">
        <v>29</v>
      </c>
      <c r="L45" s="125"/>
      <c r="M45" s="14"/>
      <c r="N45" s="14"/>
    </row>
    <row r="46" spans="1:14" s="1" customFormat="1" ht="26.25">
      <c r="A46" s="4">
        <v>60</v>
      </c>
      <c r="B46" s="32"/>
      <c r="C46" s="10">
        <v>18</v>
      </c>
      <c r="D46" s="4" t="s">
        <v>3</v>
      </c>
      <c r="E46" s="21">
        <v>62.72</v>
      </c>
      <c r="F46" s="21">
        <v>12.65</v>
      </c>
      <c r="G46" s="50">
        <f t="shared" si="4"/>
        <v>75.37</v>
      </c>
      <c r="H46" s="5" t="s">
        <v>23</v>
      </c>
      <c r="I46" s="40">
        <v>1800</v>
      </c>
      <c r="J46" s="40">
        <f t="shared" si="3"/>
        <v>135666</v>
      </c>
      <c r="K46" s="29" t="s">
        <v>28</v>
      </c>
      <c r="L46" s="10"/>
      <c r="M46" s="14"/>
      <c r="N46" s="14"/>
    </row>
    <row r="47" spans="1:14" s="1" customFormat="1" ht="26.25">
      <c r="A47" s="4">
        <v>61</v>
      </c>
      <c r="B47" s="32"/>
      <c r="C47" s="10">
        <v>19</v>
      </c>
      <c r="D47" s="4" t="s">
        <v>3</v>
      </c>
      <c r="E47" s="21">
        <v>69.73</v>
      </c>
      <c r="F47" s="21">
        <v>14.06</v>
      </c>
      <c r="G47" s="50">
        <v>83.79</v>
      </c>
      <c r="H47" s="5" t="s">
        <v>23</v>
      </c>
      <c r="I47" s="40">
        <v>1500</v>
      </c>
      <c r="J47" s="40">
        <f t="shared" si="3"/>
        <v>125685.00000000001</v>
      </c>
      <c r="K47" s="29" t="s">
        <v>29</v>
      </c>
      <c r="L47" s="93" t="s">
        <v>66</v>
      </c>
      <c r="M47" s="14"/>
      <c r="N47" s="14"/>
    </row>
    <row r="48" spans="1:14" s="1" customFormat="1" ht="26.25">
      <c r="A48" s="4">
        <v>62</v>
      </c>
      <c r="B48" s="85" t="s">
        <v>12</v>
      </c>
      <c r="C48" s="10">
        <v>20</v>
      </c>
      <c r="D48" s="4" t="s">
        <v>10</v>
      </c>
      <c r="E48" s="21">
        <v>42.15</v>
      </c>
      <c r="F48" s="21">
        <v>8.5</v>
      </c>
      <c r="G48" s="50">
        <v>50.65</v>
      </c>
      <c r="H48" s="5" t="s">
        <v>34</v>
      </c>
      <c r="I48" s="40">
        <v>1500</v>
      </c>
      <c r="J48" s="40">
        <f t="shared" si="3"/>
        <v>75975</v>
      </c>
      <c r="K48" s="29" t="s">
        <v>29</v>
      </c>
      <c r="L48" s="10" t="s">
        <v>67</v>
      </c>
      <c r="M48" s="14"/>
      <c r="N48" s="14"/>
    </row>
    <row r="49" spans="1:14" s="1" customFormat="1" ht="26.25">
      <c r="A49" s="4">
        <v>63</v>
      </c>
      <c r="B49" s="4"/>
      <c r="C49" s="10">
        <v>21</v>
      </c>
      <c r="D49" s="4" t="s">
        <v>10</v>
      </c>
      <c r="E49" s="21">
        <v>42.01</v>
      </c>
      <c r="F49" s="21">
        <v>8.47</v>
      </c>
      <c r="G49" s="50">
        <v>50.48</v>
      </c>
      <c r="H49" s="5" t="s">
        <v>34</v>
      </c>
      <c r="I49" s="40">
        <v>1500</v>
      </c>
      <c r="J49" s="40">
        <f t="shared" si="3"/>
        <v>75720</v>
      </c>
      <c r="K49" s="30" t="s">
        <v>29</v>
      </c>
      <c r="L49" s="10"/>
      <c r="M49" s="14"/>
      <c r="N49" s="14"/>
    </row>
    <row r="50" spans="1:14" s="1" customFormat="1" ht="26.25">
      <c r="A50" s="4">
        <v>64</v>
      </c>
      <c r="B50" s="4"/>
      <c r="C50" s="10">
        <v>22</v>
      </c>
      <c r="D50" s="4" t="s">
        <v>3</v>
      </c>
      <c r="E50" s="21">
        <v>66.96</v>
      </c>
      <c r="F50" s="21">
        <v>13.5</v>
      </c>
      <c r="G50" s="50">
        <v>80.46</v>
      </c>
      <c r="H50" s="5" t="s">
        <v>38</v>
      </c>
      <c r="I50" s="40">
        <v>1600</v>
      </c>
      <c r="J50" s="40">
        <f t="shared" si="3"/>
        <v>128735.99999999999</v>
      </c>
      <c r="K50" s="29" t="s">
        <v>28</v>
      </c>
      <c r="L50" s="10"/>
      <c r="M50" s="14"/>
      <c r="N50" s="14"/>
    </row>
    <row r="51" spans="1:12" ht="26.25">
      <c r="A51" s="4">
        <v>68</v>
      </c>
      <c r="B51" s="4"/>
      <c r="C51" s="10">
        <v>26</v>
      </c>
      <c r="D51" s="32" t="s">
        <v>13</v>
      </c>
      <c r="E51" s="21">
        <v>101.37</v>
      </c>
      <c r="F51" s="21">
        <v>20.44</v>
      </c>
      <c r="G51" s="50">
        <v>121.81</v>
      </c>
      <c r="H51" s="5" t="s">
        <v>35</v>
      </c>
      <c r="I51" s="40">
        <v>1800</v>
      </c>
      <c r="J51" s="40">
        <f t="shared" si="3"/>
        <v>219258</v>
      </c>
      <c r="K51" s="29" t="s">
        <v>28</v>
      </c>
      <c r="L51" s="10" t="s">
        <v>67</v>
      </c>
    </row>
    <row r="52" spans="1:12" ht="26.25">
      <c r="A52" s="4">
        <v>71</v>
      </c>
      <c r="B52" s="4"/>
      <c r="C52" s="10">
        <v>29</v>
      </c>
      <c r="D52" s="4" t="s">
        <v>3</v>
      </c>
      <c r="E52" s="21">
        <v>69.73</v>
      </c>
      <c r="F52" s="21">
        <v>14.06</v>
      </c>
      <c r="G52" s="50">
        <v>83.79</v>
      </c>
      <c r="H52" s="5" t="s">
        <v>23</v>
      </c>
      <c r="I52" s="40">
        <v>1500</v>
      </c>
      <c r="J52" s="40">
        <f t="shared" si="3"/>
        <v>125685.00000000001</v>
      </c>
      <c r="K52" s="29" t="s">
        <v>29</v>
      </c>
      <c r="L52" s="10"/>
    </row>
    <row r="53" spans="1:12" ht="31.5" customHeight="1">
      <c r="A53" s="4">
        <v>72</v>
      </c>
      <c r="B53" s="85" t="s">
        <v>1</v>
      </c>
      <c r="C53" s="10">
        <v>30</v>
      </c>
      <c r="D53" s="4" t="s">
        <v>10</v>
      </c>
      <c r="E53" s="21">
        <v>42.15</v>
      </c>
      <c r="F53" s="21">
        <v>8.5</v>
      </c>
      <c r="G53" s="50">
        <v>50.65</v>
      </c>
      <c r="H53" s="5" t="s">
        <v>34</v>
      </c>
      <c r="I53" s="40">
        <v>1500</v>
      </c>
      <c r="J53" s="40">
        <f t="shared" si="3"/>
        <v>75975</v>
      </c>
      <c r="K53" s="30" t="s">
        <v>29</v>
      </c>
      <c r="L53" s="10" t="s">
        <v>67</v>
      </c>
    </row>
    <row r="54" spans="1:12" ht="28.5" customHeight="1">
      <c r="A54" s="4">
        <v>73</v>
      </c>
      <c r="B54" s="4"/>
      <c r="C54" s="10">
        <v>31</v>
      </c>
      <c r="D54" s="4" t="s">
        <v>10</v>
      </c>
      <c r="E54" s="21">
        <v>42.21</v>
      </c>
      <c r="F54" s="21">
        <v>8.51</v>
      </c>
      <c r="G54" s="50">
        <v>50.72</v>
      </c>
      <c r="H54" s="5" t="s">
        <v>34</v>
      </c>
      <c r="I54" s="40">
        <v>1500</v>
      </c>
      <c r="J54" s="40">
        <f t="shared" si="3"/>
        <v>76080</v>
      </c>
      <c r="K54" s="29" t="s">
        <v>29</v>
      </c>
      <c r="L54" s="10"/>
    </row>
    <row r="55" spans="1:12" ht="36" customHeight="1">
      <c r="A55" s="4">
        <v>74</v>
      </c>
      <c r="B55" s="4"/>
      <c r="C55" s="10">
        <v>32</v>
      </c>
      <c r="D55" s="4" t="s">
        <v>10</v>
      </c>
      <c r="E55" s="21">
        <v>48.03</v>
      </c>
      <c r="F55" s="21">
        <v>9.69</v>
      </c>
      <c r="G55" s="50">
        <f>SUM(E55:F55)</f>
        <v>57.72</v>
      </c>
      <c r="H55" s="5" t="s">
        <v>34</v>
      </c>
      <c r="I55" s="40">
        <v>1600</v>
      </c>
      <c r="J55" s="40">
        <f t="shared" si="3"/>
        <v>92352</v>
      </c>
      <c r="K55" s="29" t="s">
        <v>28</v>
      </c>
      <c r="L55" s="10"/>
    </row>
    <row r="56" spans="1:12" ht="26.25">
      <c r="A56" s="4">
        <v>78</v>
      </c>
      <c r="B56" s="4"/>
      <c r="C56" s="10">
        <v>36</v>
      </c>
      <c r="D56" s="32" t="s">
        <v>13</v>
      </c>
      <c r="E56" s="21">
        <v>101.37</v>
      </c>
      <c r="F56" s="21">
        <v>20.44</v>
      </c>
      <c r="G56" s="50">
        <v>121.81</v>
      </c>
      <c r="H56" s="5" t="s">
        <v>35</v>
      </c>
      <c r="I56" s="40">
        <v>2000</v>
      </c>
      <c r="J56" s="40">
        <f t="shared" si="3"/>
        <v>243620</v>
      </c>
      <c r="K56" s="29" t="s">
        <v>28</v>
      </c>
      <c r="L56" s="93"/>
    </row>
    <row r="57" spans="1:12" ht="26.25">
      <c r="A57" s="4">
        <v>81</v>
      </c>
      <c r="B57" s="4"/>
      <c r="C57" s="10">
        <v>39</v>
      </c>
      <c r="D57" s="4" t="s">
        <v>3</v>
      </c>
      <c r="E57" s="21">
        <v>69.73</v>
      </c>
      <c r="F57" s="21">
        <v>14.06</v>
      </c>
      <c r="G57" s="50">
        <f>SUM(E57:F57)</f>
        <v>83.79</v>
      </c>
      <c r="H57" s="5" t="s">
        <v>23</v>
      </c>
      <c r="I57" s="40">
        <v>1500</v>
      </c>
      <c r="J57" s="40">
        <f t="shared" si="3"/>
        <v>125685.00000000001</v>
      </c>
      <c r="K57" s="45" t="s">
        <v>29</v>
      </c>
      <c r="L57" s="93"/>
    </row>
    <row r="58" spans="1:12" ht="26.25">
      <c r="A58" s="4">
        <v>84</v>
      </c>
      <c r="B58" s="4"/>
      <c r="C58" s="10">
        <v>42</v>
      </c>
      <c r="D58" s="4" t="s">
        <v>3</v>
      </c>
      <c r="E58" s="21">
        <v>69.12</v>
      </c>
      <c r="F58" s="21">
        <v>13.94</v>
      </c>
      <c r="G58" s="50">
        <v>83.06</v>
      </c>
      <c r="H58" s="5" t="s">
        <v>23</v>
      </c>
      <c r="I58" s="40">
        <v>2200</v>
      </c>
      <c r="J58" s="40">
        <f t="shared" si="3"/>
        <v>182732</v>
      </c>
      <c r="K58" s="45" t="s">
        <v>28</v>
      </c>
      <c r="L58" s="10"/>
    </row>
    <row r="59" spans="1:12" ht="12.75">
      <c r="A59" s="155" t="s">
        <v>40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6"/>
    </row>
    <row r="60" spans="1:12" ht="12.7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8"/>
    </row>
    <row r="61" spans="1:12" ht="26.25">
      <c r="A61" s="59">
        <v>2</v>
      </c>
      <c r="B61" s="60" t="s">
        <v>4</v>
      </c>
      <c r="C61" s="89">
        <v>2</v>
      </c>
      <c r="D61" s="52" t="s">
        <v>3</v>
      </c>
      <c r="E61" s="92">
        <v>92</v>
      </c>
      <c r="F61" s="92">
        <v>12.45</v>
      </c>
      <c r="G61" s="87">
        <f aca="true" t="shared" si="5" ref="G61:G66">E61+F61</f>
        <v>104.45</v>
      </c>
      <c r="H61" s="53" t="s">
        <v>41</v>
      </c>
      <c r="I61" s="88">
        <v>1500</v>
      </c>
      <c r="J61" s="88">
        <f aca="true" t="shared" si="6" ref="J61:J66">G61*I61</f>
        <v>156675</v>
      </c>
      <c r="K61" s="54" t="s">
        <v>28</v>
      </c>
      <c r="L61" s="91" t="s">
        <v>39</v>
      </c>
    </row>
    <row r="62" spans="1:12" ht="26.25">
      <c r="A62" s="59">
        <v>6</v>
      </c>
      <c r="B62" s="57" t="s">
        <v>12</v>
      </c>
      <c r="C62" s="95">
        <v>6</v>
      </c>
      <c r="D62" s="96" t="s">
        <v>13</v>
      </c>
      <c r="E62" s="101">
        <v>120</v>
      </c>
      <c r="F62" s="101">
        <v>21.97</v>
      </c>
      <c r="G62" s="97">
        <f t="shared" si="5"/>
        <v>141.97</v>
      </c>
      <c r="H62" s="98" t="s">
        <v>18</v>
      </c>
      <c r="I62" s="99">
        <v>1600</v>
      </c>
      <c r="J62" s="99">
        <f t="shared" si="6"/>
        <v>227152</v>
      </c>
      <c r="K62" s="100" t="s">
        <v>28</v>
      </c>
      <c r="L62" s="102" t="s">
        <v>39</v>
      </c>
    </row>
    <row r="63" spans="1:14" s="84" customFormat="1" ht="28.5" customHeight="1">
      <c r="A63" s="59">
        <v>7</v>
      </c>
      <c r="B63" s="57" t="s">
        <v>1</v>
      </c>
      <c r="C63" s="63">
        <v>7</v>
      </c>
      <c r="D63" s="32" t="s">
        <v>3</v>
      </c>
      <c r="E63" s="61">
        <v>81.7</v>
      </c>
      <c r="F63" s="61">
        <v>14.96</v>
      </c>
      <c r="G63" s="34">
        <f t="shared" si="5"/>
        <v>96.66</v>
      </c>
      <c r="H63" s="35" t="s">
        <v>41</v>
      </c>
      <c r="I63" s="38">
        <v>1680</v>
      </c>
      <c r="J63" s="38">
        <f t="shared" si="6"/>
        <v>162388.8</v>
      </c>
      <c r="K63" s="29" t="s">
        <v>28</v>
      </c>
      <c r="L63" s="55"/>
      <c r="M63" s="83"/>
      <c r="N63" s="83"/>
    </row>
    <row r="64" spans="1:14" s="28" customFormat="1" ht="10.5" customHeight="1" hidden="1">
      <c r="A64" s="59">
        <v>8</v>
      </c>
      <c r="B64" s="62"/>
      <c r="C64" s="63">
        <v>8</v>
      </c>
      <c r="D64" s="32" t="s">
        <v>3</v>
      </c>
      <c r="E64" s="61">
        <v>91.8</v>
      </c>
      <c r="F64" s="61">
        <v>16.81</v>
      </c>
      <c r="G64" s="34">
        <f t="shared" si="5"/>
        <v>108.61</v>
      </c>
      <c r="H64" s="35" t="s">
        <v>41</v>
      </c>
      <c r="I64" s="38">
        <v>1680</v>
      </c>
      <c r="J64" s="38">
        <f t="shared" si="6"/>
        <v>182464.8</v>
      </c>
      <c r="K64" s="29" t="s">
        <v>28</v>
      </c>
      <c r="L64" s="55"/>
      <c r="M64" s="27"/>
      <c r="N64" s="27"/>
    </row>
    <row r="65" spans="1:14" s="48" customFormat="1" ht="25.5" customHeight="1">
      <c r="A65" s="59">
        <v>8</v>
      </c>
      <c r="B65" s="62"/>
      <c r="C65" s="63">
        <v>8</v>
      </c>
      <c r="D65" s="32" t="s">
        <v>3</v>
      </c>
      <c r="E65" s="61">
        <v>91.8</v>
      </c>
      <c r="F65" s="61">
        <v>16.81</v>
      </c>
      <c r="G65" s="34">
        <f>E65+F65</f>
        <v>108.61</v>
      </c>
      <c r="H65" s="35" t="s">
        <v>41</v>
      </c>
      <c r="I65" s="38">
        <v>1680</v>
      </c>
      <c r="J65" s="38">
        <f>G65*I65</f>
        <v>182464.8</v>
      </c>
      <c r="K65" s="29" t="s">
        <v>28</v>
      </c>
      <c r="L65" s="55"/>
      <c r="M65" s="47"/>
      <c r="N65" s="47"/>
    </row>
    <row r="66" spans="1:14" s="8" customFormat="1" ht="25.5" customHeight="1">
      <c r="A66" s="59">
        <v>9</v>
      </c>
      <c r="B66" s="57" t="s">
        <v>2</v>
      </c>
      <c r="C66" s="113">
        <v>9</v>
      </c>
      <c r="D66" s="96" t="s">
        <v>17</v>
      </c>
      <c r="E66" s="101">
        <v>138.05</v>
      </c>
      <c r="F66" s="101">
        <v>24.12</v>
      </c>
      <c r="G66" s="97">
        <f t="shared" si="5"/>
        <v>162.17000000000002</v>
      </c>
      <c r="H66" s="98" t="s">
        <v>42</v>
      </c>
      <c r="I66" s="99">
        <v>2140</v>
      </c>
      <c r="J66" s="99">
        <f t="shared" si="6"/>
        <v>347043.80000000005</v>
      </c>
      <c r="K66" s="100" t="s">
        <v>28</v>
      </c>
      <c r="L66" s="102" t="s">
        <v>39</v>
      </c>
      <c r="M66" s="15"/>
      <c r="N66" s="15"/>
    </row>
    <row r="67" spans="1:14" s="8" customFormat="1" ht="25.5" customHeight="1">
      <c r="A67" s="140" t="s">
        <v>43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2"/>
      <c r="M67" s="15"/>
      <c r="N67" s="15"/>
    </row>
    <row r="68" spans="1:14" s="48" customFormat="1" ht="25.5" customHeight="1">
      <c r="A68" s="59">
        <v>11</v>
      </c>
      <c r="B68" s="57" t="s">
        <v>4</v>
      </c>
      <c r="C68" s="95">
        <v>10</v>
      </c>
      <c r="D68" s="96" t="s">
        <v>3</v>
      </c>
      <c r="E68" s="101">
        <v>82</v>
      </c>
      <c r="F68" s="101">
        <v>9.95</v>
      </c>
      <c r="G68" s="97">
        <f>E68+F68</f>
        <v>91.95</v>
      </c>
      <c r="H68" s="98" t="s">
        <v>19</v>
      </c>
      <c r="I68" s="99">
        <v>1570</v>
      </c>
      <c r="J68" s="99">
        <f>G68*I68</f>
        <v>144361.5</v>
      </c>
      <c r="K68" s="100" t="s">
        <v>28</v>
      </c>
      <c r="L68" s="102" t="s">
        <v>39</v>
      </c>
      <c r="M68" s="47"/>
      <c r="N68" s="47"/>
    </row>
    <row r="69" spans="1:14" s="48" customFormat="1" ht="25.5" customHeight="1">
      <c r="A69" s="59">
        <v>13</v>
      </c>
      <c r="B69" s="57" t="s">
        <v>0</v>
      </c>
      <c r="C69" s="125">
        <v>12</v>
      </c>
      <c r="D69" s="125" t="s">
        <v>13</v>
      </c>
      <c r="E69" s="125">
        <v>112.6</v>
      </c>
      <c r="F69" s="125">
        <v>17.44</v>
      </c>
      <c r="G69" s="125">
        <f>E69+F69</f>
        <v>130.04</v>
      </c>
      <c r="H69" s="123" t="s">
        <v>18</v>
      </c>
      <c r="I69" s="125">
        <v>1600</v>
      </c>
      <c r="J69" s="125">
        <f>G69*I69</f>
        <v>208064</v>
      </c>
      <c r="K69" s="125" t="s">
        <v>28</v>
      </c>
      <c r="L69" s="125"/>
      <c r="M69" s="47"/>
      <c r="N69" s="47"/>
    </row>
    <row r="70" spans="1:14" s="48" customFormat="1" ht="25.5" customHeight="1">
      <c r="A70" s="59">
        <v>15</v>
      </c>
      <c r="B70" s="57" t="s">
        <v>12</v>
      </c>
      <c r="C70" s="36">
        <v>14</v>
      </c>
      <c r="D70" s="32" t="s">
        <v>13</v>
      </c>
      <c r="E70" s="61">
        <v>112.6</v>
      </c>
      <c r="F70" s="61">
        <v>17.44</v>
      </c>
      <c r="G70" s="34">
        <f>E70+F70</f>
        <v>130.04</v>
      </c>
      <c r="H70" s="35" t="s">
        <v>18</v>
      </c>
      <c r="I70" s="38">
        <v>1700</v>
      </c>
      <c r="J70" s="38">
        <f>G70*I70</f>
        <v>221068</v>
      </c>
      <c r="K70" s="29" t="s">
        <v>28</v>
      </c>
      <c r="L70" s="31"/>
      <c r="M70" s="47"/>
      <c r="N70" s="47"/>
    </row>
    <row r="71" spans="1:14" s="65" customFormat="1" ht="30.75" customHeight="1">
      <c r="A71" s="140" t="s">
        <v>45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2"/>
      <c r="M71" s="64"/>
      <c r="N71" s="64"/>
    </row>
    <row r="72" spans="1:14" s="8" customFormat="1" ht="25.5" customHeight="1">
      <c r="A72" s="32">
        <v>28</v>
      </c>
      <c r="B72" s="57" t="s">
        <v>0</v>
      </c>
      <c r="C72" s="36">
        <v>21</v>
      </c>
      <c r="D72" s="32" t="s">
        <v>10</v>
      </c>
      <c r="E72" s="33">
        <v>48.7</v>
      </c>
      <c r="F72" s="33">
        <v>5.58</v>
      </c>
      <c r="G72" s="34">
        <f aca="true" t="shared" si="7" ref="G72:G79">E72+F72</f>
        <v>54.28</v>
      </c>
      <c r="H72" s="5" t="s">
        <v>36</v>
      </c>
      <c r="I72" s="38">
        <v>1420</v>
      </c>
      <c r="J72" s="38">
        <f aca="true" t="shared" si="8" ref="J72:J79">G72*I72</f>
        <v>77077.6</v>
      </c>
      <c r="K72" s="29" t="s">
        <v>29</v>
      </c>
      <c r="L72" s="31"/>
      <c r="M72" s="15"/>
      <c r="N72" s="15"/>
    </row>
    <row r="73" spans="1:14" s="8" customFormat="1" ht="25.5" customHeight="1">
      <c r="A73" s="32">
        <v>29</v>
      </c>
      <c r="B73" s="67"/>
      <c r="C73" s="36">
        <v>22</v>
      </c>
      <c r="D73" s="32" t="s">
        <v>3</v>
      </c>
      <c r="E73" s="33">
        <v>97.5</v>
      </c>
      <c r="F73" s="33">
        <v>11.96</v>
      </c>
      <c r="G73" s="34">
        <f t="shared" si="7"/>
        <v>109.46000000000001</v>
      </c>
      <c r="H73" s="35" t="s">
        <v>46</v>
      </c>
      <c r="I73" s="38">
        <v>1450</v>
      </c>
      <c r="J73" s="38">
        <f t="shared" si="8"/>
        <v>158717</v>
      </c>
      <c r="K73" s="29" t="s">
        <v>28</v>
      </c>
      <c r="L73" s="31"/>
      <c r="M73" s="15"/>
      <c r="N73" s="15"/>
    </row>
    <row r="74" spans="1:14" s="8" customFormat="1" ht="25.5" customHeight="1">
      <c r="A74" s="32">
        <v>33</v>
      </c>
      <c r="B74" s="69"/>
      <c r="C74" s="36">
        <v>26</v>
      </c>
      <c r="D74" s="32" t="s">
        <v>3</v>
      </c>
      <c r="E74" s="33">
        <v>97.5</v>
      </c>
      <c r="F74" s="33">
        <v>10.96</v>
      </c>
      <c r="G74" s="34">
        <f t="shared" si="7"/>
        <v>108.46000000000001</v>
      </c>
      <c r="H74" s="35" t="s">
        <v>46</v>
      </c>
      <c r="I74" s="38">
        <v>1520</v>
      </c>
      <c r="J74" s="38">
        <f t="shared" si="8"/>
        <v>164859.2</v>
      </c>
      <c r="K74" s="29" t="s">
        <v>28</v>
      </c>
      <c r="L74" s="31"/>
      <c r="M74" s="15"/>
      <c r="N74" s="15"/>
    </row>
    <row r="75" spans="1:14" s="65" customFormat="1" ht="31.5" customHeight="1">
      <c r="A75" s="32">
        <v>36</v>
      </c>
      <c r="B75" s="57" t="s">
        <v>1</v>
      </c>
      <c r="C75" s="31">
        <v>29</v>
      </c>
      <c r="D75" s="32" t="s">
        <v>10</v>
      </c>
      <c r="E75" s="58">
        <v>52.05</v>
      </c>
      <c r="F75" s="58">
        <v>6.09</v>
      </c>
      <c r="G75" s="34">
        <f t="shared" si="7"/>
        <v>58.14</v>
      </c>
      <c r="H75" s="5" t="s">
        <v>36</v>
      </c>
      <c r="I75" s="38">
        <v>1420</v>
      </c>
      <c r="J75" s="38">
        <f t="shared" si="8"/>
        <v>82558.8</v>
      </c>
      <c r="K75" s="29" t="s">
        <v>29</v>
      </c>
      <c r="L75" s="55"/>
      <c r="M75" s="64"/>
      <c r="N75" s="64"/>
    </row>
    <row r="76" spans="1:14" s="1" customFormat="1" ht="26.25">
      <c r="A76" s="32">
        <v>37</v>
      </c>
      <c r="B76" s="128"/>
      <c r="C76" s="31">
        <v>30</v>
      </c>
      <c r="D76" s="32" t="s">
        <v>13</v>
      </c>
      <c r="E76" s="33">
        <v>133.43</v>
      </c>
      <c r="F76" s="33">
        <v>16.91</v>
      </c>
      <c r="G76" s="34">
        <f t="shared" si="7"/>
        <v>150.34</v>
      </c>
      <c r="H76" s="35" t="s">
        <v>18</v>
      </c>
      <c r="I76" s="38">
        <v>1680</v>
      </c>
      <c r="J76" s="38">
        <f t="shared" si="8"/>
        <v>252571.2</v>
      </c>
      <c r="K76" s="29" t="s">
        <v>28</v>
      </c>
      <c r="L76" s="55"/>
      <c r="M76" s="14"/>
      <c r="N76" s="14"/>
    </row>
    <row r="77" spans="1:14" s="1" customFormat="1" ht="26.25">
      <c r="A77" s="32">
        <v>38</v>
      </c>
      <c r="B77" s="128"/>
      <c r="C77" s="112">
        <v>31</v>
      </c>
      <c r="D77" s="105" t="s">
        <v>3</v>
      </c>
      <c r="E77" s="117">
        <v>74.1</v>
      </c>
      <c r="F77" s="117">
        <v>9.03</v>
      </c>
      <c r="G77" s="118">
        <f t="shared" si="7"/>
        <v>83.13</v>
      </c>
      <c r="H77" s="119" t="s">
        <v>41</v>
      </c>
      <c r="I77" s="38">
        <v>1680</v>
      </c>
      <c r="J77" s="38">
        <f t="shared" si="8"/>
        <v>139658.4</v>
      </c>
      <c r="K77" s="111" t="s">
        <v>28</v>
      </c>
      <c r="L77" s="114"/>
      <c r="M77" s="14"/>
      <c r="N77" s="14"/>
    </row>
    <row r="78" spans="1:14" s="1" customFormat="1" ht="26.25">
      <c r="A78" s="32">
        <v>39</v>
      </c>
      <c r="B78" s="57" t="s">
        <v>2</v>
      </c>
      <c r="C78" s="31">
        <v>32</v>
      </c>
      <c r="D78" s="32" t="s">
        <v>13</v>
      </c>
      <c r="E78" s="58">
        <v>123.33</v>
      </c>
      <c r="F78" s="58">
        <v>14.34</v>
      </c>
      <c r="G78" s="34">
        <f t="shared" si="7"/>
        <v>137.67</v>
      </c>
      <c r="H78" s="35" t="s">
        <v>18</v>
      </c>
      <c r="I78" s="38">
        <v>2000</v>
      </c>
      <c r="J78" s="38">
        <f t="shared" si="8"/>
        <v>275340</v>
      </c>
      <c r="K78" s="29" t="s">
        <v>28</v>
      </c>
      <c r="L78" s="55"/>
      <c r="M78" s="14"/>
      <c r="N78" s="14"/>
    </row>
    <row r="79" spans="1:14" s="1" customFormat="1" ht="26.25">
      <c r="A79" s="32">
        <v>40</v>
      </c>
      <c r="B79" s="57"/>
      <c r="C79" s="31">
        <v>33</v>
      </c>
      <c r="D79" s="32" t="s">
        <v>3</v>
      </c>
      <c r="E79" s="33">
        <v>100.88</v>
      </c>
      <c r="F79" s="33">
        <v>12.04</v>
      </c>
      <c r="G79" s="34">
        <f t="shared" si="7"/>
        <v>112.91999999999999</v>
      </c>
      <c r="H79" s="116" t="s">
        <v>46</v>
      </c>
      <c r="I79" s="38">
        <v>2000</v>
      </c>
      <c r="J79" s="38">
        <f t="shared" si="8"/>
        <v>225839.99999999997</v>
      </c>
      <c r="K79" s="29" t="s">
        <v>28</v>
      </c>
      <c r="L79" s="55"/>
      <c r="M79" s="14"/>
      <c r="N79" s="14"/>
    </row>
    <row r="80" spans="1:15" s="1" customFormat="1" ht="12.75">
      <c r="A80" s="149" t="s">
        <v>47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50"/>
      <c r="M80" s="14"/>
      <c r="N80" s="14"/>
      <c r="O80" s="42"/>
    </row>
    <row r="81" spans="1:14" s="1" customFormat="1" ht="24.75" customHeight="1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2"/>
      <c r="M81" s="14"/>
      <c r="N81" s="14"/>
    </row>
    <row r="82" spans="1:14" s="1" customFormat="1" ht="24.75" customHeight="1">
      <c r="A82" s="4">
        <v>43</v>
      </c>
      <c r="B82" s="57" t="s">
        <v>4</v>
      </c>
      <c r="C82" s="36">
        <v>1</v>
      </c>
      <c r="D82" s="4" t="s">
        <v>3</v>
      </c>
      <c r="E82" s="20">
        <v>103.52</v>
      </c>
      <c r="F82" s="20">
        <v>17.74</v>
      </c>
      <c r="G82" s="19">
        <f aca="true" t="shared" si="9" ref="G82:G88">E82+F82</f>
        <v>121.25999999999999</v>
      </c>
      <c r="H82" s="35" t="s">
        <v>48</v>
      </c>
      <c r="I82" s="38">
        <v>1490</v>
      </c>
      <c r="J82" s="40">
        <f aca="true" t="shared" si="10" ref="J82:J88">G82*I82</f>
        <v>180677.4</v>
      </c>
      <c r="K82" s="29" t="s">
        <v>28</v>
      </c>
      <c r="L82" s="10"/>
      <c r="M82" s="14"/>
      <c r="N82" s="14"/>
    </row>
    <row r="83" spans="1:15" s="1" customFormat="1" ht="26.25">
      <c r="A83" s="4"/>
      <c r="B83" s="94"/>
      <c r="C83" s="36" t="s">
        <v>63</v>
      </c>
      <c r="D83" s="32" t="s">
        <v>10</v>
      </c>
      <c r="E83" s="20">
        <v>68.98</v>
      </c>
      <c r="F83" s="20">
        <v>11.12</v>
      </c>
      <c r="G83" s="19">
        <v>80.1</v>
      </c>
      <c r="H83" s="5" t="s">
        <v>36</v>
      </c>
      <c r="I83" s="38">
        <v>1490</v>
      </c>
      <c r="J83" s="40">
        <v>112140</v>
      </c>
      <c r="K83" s="29" t="s">
        <v>29</v>
      </c>
      <c r="L83" s="10"/>
      <c r="M83" s="14"/>
      <c r="N83" s="14"/>
      <c r="O83" s="42"/>
    </row>
    <row r="84" spans="1:14" s="1" customFormat="1" ht="36" customHeight="1">
      <c r="A84" s="4">
        <v>44</v>
      </c>
      <c r="B84" s="69"/>
      <c r="C84" s="36">
        <v>2</v>
      </c>
      <c r="D84" s="4" t="s">
        <v>3</v>
      </c>
      <c r="E84" s="20">
        <v>91.26</v>
      </c>
      <c r="F84" s="20">
        <v>17.43</v>
      </c>
      <c r="G84" s="19">
        <f t="shared" si="9"/>
        <v>108.69</v>
      </c>
      <c r="H84" s="35" t="s">
        <v>65</v>
      </c>
      <c r="I84" s="38">
        <v>1490</v>
      </c>
      <c r="J84" s="40">
        <f t="shared" si="10"/>
        <v>161948.1</v>
      </c>
      <c r="K84" s="29" t="s">
        <v>28</v>
      </c>
      <c r="L84" s="10"/>
      <c r="M84" s="14"/>
      <c r="N84" s="14"/>
    </row>
    <row r="85" spans="1:14" s="72" customFormat="1" ht="25.5" customHeight="1">
      <c r="A85" s="32">
        <v>46</v>
      </c>
      <c r="B85" s="49" t="s">
        <v>0</v>
      </c>
      <c r="C85" s="36">
        <v>3</v>
      </c>
      <c r="D85" s="32" t="s">
        <v>13</v>
      </c>
      <c r="E85" s="44">
        <v>132.09</v>
      </c>
      <c r="F85" s="44">
        <v>25.76</v>
      </c>
      <c r="G85" s="34">
        <f t="shared" si="9"/>
        <v>157.85</v>
      </c>
      <c r="H85" s="35" t="s">
        <v>18</v>
      </c>
      <c r="I85" s="38">
        <v>1450</v>
      </c>
      <c r="J85" s="40">
        <f t="shared" si="10"/>
        <v>228882.5</v>
      </c>
      <c r="K85" s="29" t="s">
        <v>28</v>
      </c>
      <c r="L85" s="31"/>
      <c r="M85" s="71"/>
      <c r="N85" s="71"/>
    </row>
    <row r="86" spans="1:14" s="1" customFormat="1" ht="26.25">
      <c r="A86" s="4">
        <v>48</v>
      </c>
      <c r="B86" s="57" t="s">
        <v>12</v>
      </c>
      <c r="C86" s="63">
        <v>5</v>
      </c>
      <c r="D86" s="32" t="s">
        <v>13</v>
      </c>
      <c r="E86" s="20">
        <v>132.21</v>
      </c>
      <c r="F86" s="20">
        <v>25.78</v>
      </c>
      <c r="G86" s="19">
        <f t="shared" si="9"/>
        <v>157.99</v>
      </c>
      <c r="H86" s="35" t="s">
        <v>18</v>
      </c>
      <c r="I86" s="38">
        <v>1550</v>
      </c>
      <c r="J86" s="40">
        <f t="shared" si="10"/>
        <v>244884.5</v>
      </c>
      <c r="K86" s="29" t="s">
        <v>28</v>
      </c>
      <c r="L86" s="10"/>
      <c r="M86" s="14"/>
      <c r="N86" s="14"/>
    </row>
    <row r="87" spans="1:14" s="1" customFormat="1" ht="26.25">
      <c r="A87" s="4"/>
      <c r="B87" s="94"/>
      <c r="C87" s="63" t="s">
        <v>64</v>
      </c>
      <c r="D87" s="32" t="s">
        <v>10</v>
      </c>
      <c r="E87" s="20">
        <v>47.8</v>
      </c>
      <c r="F87" s="20">
        <v>9.49</v>
      </c>
      <c r="G87" s="19">
        <v>57.29</v>
      </c>
      <c r="H87" s="5" t="s">
        <v>36</v>
      </c>
      <c r="I87" s="38">
        <v>1550</v>
      </c>
      <c r="J87" s="40">
        <v>88800</v>
      </c>
      <c r="K87" s="29" t="s">
        <v>29</v>
      </c>
      <c r="L87" s="10"/>
      <c r="M87" s="14"/>
      <c r="N87" s="14"/>
    </row>
    <row r="88" spans="1:14" s="1" customFormat="1" ht="26.25">
      <c r="A88" s="4">
        <v>51</v>
      </c>
      <c r="B88" s="49" t="s">
        <v>1</v>
      </c>
      <c r="C88" s="63">
        <v>7</v>
      </c>
      <c r="D88" s="32" t="s">
        <v>17</v>
      </c>
      <c r="E88" s="20">
        <v>181.02</v>
      </c>
      <c r="F88" s="20">
        <v>35.3</v>
      </c>
      <c r="G88" s="19">
        <f t="shared" si="9"/>
        <v>216.32</v>
      </c>
      <c r="H88" s="35" t="s">
        <v>49</v>
      </c>
      <c r="I88" s="38">
        <v>1650</v>
      </c>
      <c r="J88" s="40">
        <f t="shared" si="10"/>
        <v>356928</v>
      </c>
      <c r="K88" s="29" t="s">
        <v>28</v>
      </c>
      <c r="L88" s="10"/>
      <c r="M88" s="14"/>
      <c r="N88" s="14"/>
    </row>
    <row r="89" spans="1:14" s="1" customFormat="1" ht="27.75">
      <c r="A89" s="140" t="s">
        <v>43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2"/>
      <c r="M89" s="14"/>
      <c r="N89" s="14"/>
    </row>
    <row r="90" spans="1:14" s="1" customFormat="1" ht="26.25">
      <c r="A90" s="32">
        <v>55</v>
      </c>
      <c r="B90" s="57" t="s">
        <v>4</v>
      </c>
      <c r="C90" s="89">
        <v>9</v>
      </c>
      <c r="D90" s="52" t="s">
        <v>3</v>
      </c>
      <c r="E90" s="90">
        <v>103.52</v>
      </c>
      <c r="F90" s="90">
        <v>15.93</v>
      </c>
      <c r="G90" s="87">
        <f>E90+F90</f>
        <v>119.44999999999999</v>
      </c>
      <c r="H90" s="53" t="s">
        <v>41</v>
      </c>
      <c r="I90" s="88">
        <v>1540</v>
      </c>
      <c r="J90" s="86">
        <f>G90*I90</f>
        <v>183952.99999999997</v>
      </c>
      <c r="K90" s="54" t="s">
        <v>28</v>
      </c>
      <c r="L90" s="91" t="s">
        <v>39</v>
      </c>
      <c r="M90" s="14"/>
      <c r="N90" s="14"/>
    </row>
    <row r="91" spans="1:14" s="1" customFormat="1" ht="30">
      <c r="A91" s="4">
        <v>61</v>
      </c>
      <c r="B91" s="57" t="s">
        <v>12</v>
      </c>
      <c r="C91" s="129">
        <v>13</v>
      </c>
      <c r="D91" s="130" t="s">
        <v>13</v>
      </c>
      <c r="E91" s="131">
        <v>132.21</v>
      </c>
      <c r="F91" s="131">
        <v>23.14</v>
      </c>
      <c r="G91" s="132">
        <f>E91+F91</f>
        <v>155.35000000000002</v>
      </c>
      <c r="H91" s="133" t="s">
        <v>18</v>
      </c>
      <c r="I91" s="134">
        <v>1540</v>
      </c>
      <c r="J91" s="135">
        <f>G91*I91</f>
        <v>239239.00000000003</v>
      </c>
      <c r="K91" s="134" t="s">
        <v>28</v>
      </c>
      <c r="L91" s="136"/>
      <c r="M91" s="14"/>
      <c r="N91" s="14"/>
    </row>
    <row r="92" spans="1:14" s="1" customFormat="1" ht="26.25">
      <c r="A92" s="4">
        <v>63</v>
      </c>
      <c r="B92" s="70"/>
      <c r="C92" s="36">
        <v>14</v>
      </c>
      <c r="D92" s="4" t="s">
        <v>13</v>
      </c>
      <c r="E92" s="21">
        <v>134.43</v>
      </c>
      <c r="F92" s="21">
        <v>23.69</v>
      </c>
      <c r="G92" s="19">
        <f>E92+F92</f>
        <v>158.12</v>
      </c>
      <c r="H92" s="35" t="s">
        <v>50</v>
      </c>
      <c r="I92" s="38">
        <v>1640</v>
      </c>
      <c r="J92" s="40">
        <f>G92*I92</f>
        <v>259316.80000000002</v>
      </c>
      <c r="K92" s="29" t="s">
        <v>28</v>
      </c>
      <c r="L92" s="10"/>
      <c r="M92" s="14"/>
      <c r="N92" s="14"/>
    </row>
    <row r="93" spans="1:14" s="65" customFormat="1" ht="26.25" customHeight="1">
      <c r="A93" s="4">
        <v>64</v>
      </c>
      <c r="B93" s="49" t="s">
        <v>1</v>
      </c>
      <c r="C93" s="36">
        <v>15</v>
      </c>
      <c r="D93" s="32" t="s">
        <v>13</v>
      </c>
      <c r="E93" s="21">
        <v>132.2</v>
      </c>
      <c r="F93" s="21">
        <v>23.14</v>
      </c>
      <c r="G93" s="19">
        <f>E93+F93</f>
        <v>155.33999999999997</v>
      </c>
      <c r="H93" s="35" t="s">
        <v>18</v>
      </c>
      <c r="I93" s="38">
        <v>1640</v>
      </c>
      <c r="J93" s="40">
        <f>G93*I93</f>
        <v>254757.59999999995</v>
      </c>
      <c r="K93" s="29" t="s">
        <v>28</v>
      </c>
      <c r="L93" s="10"/>
      <c r="M93" s="64"/>
      <c r="N93" s="64"/>
    </row>
    <row r="94" spans="1:14" s="1" customFormat="1" ht="26.25">
      <c r="A94" s="4"/>
      <c r="B94" s="115"/>
      <c r="C94" s="36">
        <v>16</v>
      </c>
      <c r="D94" s="32" t="s">
        <v>13</v>
      </c>
      <c r="E94" s="21">
        <v>134.43</v>
      </c>
      <c r="F94" s="21">
        <v>23.69</v>
      </c>
      <c r="G94" s="19">
        <f>E94+F94</f>
        <v>158.12</v>
      </c>
      <c r="H94" s="35" t="s">
        <v>50</v>
      </c>
      <c r="I94" s="38">
        <v>1640</v>
      </c>
      <c r="J94" s="40">
        <f>G94*I94</f>
        <v>259316.80000000002</v>
      </c>
      <c r="K94" s="29" t="s">
        <v>28</v>
      </c>
      <c r="L94" s="10"/>
      <c r="M94" s="14"/>
      <c r="N94" s="14"/>
    </row>
    <row r="95" spans="1:14" s="1" customFormat="1" ht="27.75">
      <c r="A95" s="140" t="s">
        <v>45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2"/>
      <c r="M95" s="14"/>
      <c r="N95" s="14"/>
    </row>
    <row r="96" spans="1:14" s="1" customFormat="1" ht="26.25">
      <c r="A96" s="4">
        <v>77</v>
      </c>
      <c r="B96" s="57" t="s">
        <v>12</v>
      </c>
      <c r="C96" s="104">
        <v>29</v>
      </c>
      <c r="D96" s="105" t="s">
        <v>13</v>
      </c>
      <c r="E96" s="106">
        <v>134.43</v>
      </c>
      <c r="F96" s="106">
        <v>19.83</v>
      </c>
      <c r="G96" s="107">
        <f>E96+F96</f>
        <v>154.26</v>
      </c>
      <c r="H96" s="108" t="s">
        <v>51</v>
      </c>
      <c r="I96" s="109">
        <v>1640</v>
      </c>
      <c r="J96" s="110">
        <f>G96*I96</f>
        <v>252986.4</v>
      </c>
      <c r="K96" s="111" t="s">
        <v>28</v>
      </c>
      <c r="L96" s="112"/>
      <c r="M96" s="14"/>
      <c r="N96" s="14"/>
    </row>
    <row r="97" spans="1:14" s="1" customFormat="1" ht="12.75">
      <c r="A97" s="155" t="s">
        <v>52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6"/>
      <c r="M97" s="14"/>
      <c r="N97" s="14"/>
    </row>
    <row r="98" spans="1:14" s="1" customFormat="1" ht="12.7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8"/>
      <c r="M98" s="14"/>
      <c r="N98" s="14"/>
    </row>
    <row r="99" spans="1:14" s="1" customFormat="1" ht="29.25" customHeight="1">
      <c r="A99" s="59">
        <v>1</v>
      </c>
      <c r="B99" s="57" t="s">
        <v>4</v>
      </c>
      <c r="C99" s="36">
        <v>1</v>
      </c>
      <c r="D99" s="32" t="s">
        <v>3</v>
      </c>
      <c r="E99" s="61">
        <v>75.66</v>
      </c>
      <c r="F99" s="61">
        <v>7.17</v>
      </c>
      <c r="G99" s="34">
        <f>E99+F99</f>
        <v>82.83</v>
      </c>
      <c r="H99" s="35" t="s">
        <v>53</v>
      </c>
      <c r="I99" s="38">
        <v>1700</v>
      </c>
      <c r="J99" s="38">
        <f>G99*I99</f>
        <v>140811</v>
      </c>
      <c r="K99" s="29" t="s">
        <v>28</v>
      </c>
      <c r="L99" s="55"/>
      <c r="M99" s="14"/>
      <c r="N99" s="14"/>
    </row>
    <row r="100" spans="1:14" s="65" customFormat="1" ht="26.25" customHeight="1">
      <c r="A100" s="59">
        <v>2</v>
      </c>
      <c r="B100" s="146"/>
      <c r="C100" s="36">
        <v>2</v>
      </c>
      <c r="D100" s="32" t="s">
        <v>13</v>
      </c>
      <c r="E100" s="61">
        <v>123.55</v>
      </c>
      <c r="F100" s="61">
        <v>11.75</v>
      </c>
      <c r="G100" s="34">
        <f aca="true" t="shared" si="11" ref="G100:G123">E100+F100</f>
        <v>135.3</v>
      </c>
      <c r="H100" s="35" t="s">
        <v>54</v>
      </c>
      <c r="I100" s="38">
        <v>3000</v>
      </c>
      <c r="J100" s="38">
        <f>G100*I100</f>
        <v>405900.00000000006</v>
      </c>
      <c r="K100" s="29" t="s">
        <v>28</v>
      </c>
      <c r="L100" s="55"/>
      <c r="M100" s="64"/>
      <c r="N100" s="64"/>
    </row>
    <row r="101" spans="1:14" s="1" customFormat="1" ht="26.25">
      <c r="A101" s="59">
        <v>3</v>
      </c>
      <c r="B101" s="147"/>
      <c r="C101" s="36">
        <v>3</v>
      </c>
      <c r="D101" s="32" t="s">
        <v>3</v>
      </c>
      <c r="E101" s="61">
        <v>83.18</v>
      </c>
      <c r="F101" s="61">
        <v>9.41</v>
      </c>
      <c r="G101" s="34">
        <v>92.59</v>
      </c>
      <c r="H101" s="35" t="s">
        <v>55</v>
      </c>
      <c r="I101" s="38">
        <v>3000</v>
      </c>
      <c r="J101" s="38">
        <f aca="true" t="shared" si="12" ref="J101:J121">G101*I101</f>
        <v>277770</v>
      </c>
      <c r="K101" s="29" t="s">
        <v>28</v>
      </c>
      <c r="L101" s="55"/>
      <c r="M101" s="14"/>
      <c r="N101" s="14"/>
    </row>
    <row r="102" spans="1:12" s="120" customFormat="1" ht="27">
      <c r="A102" s="59">
        <v>4</v>
      </c>
      <c r="B102" s="147"/>
      <c r="C102" s="36">
        <v>4</v>
      </c>
      <c r="D102" s="32" t="s">
        <v>13</v>
      </c>
      <c r="E102" s="61">
        <v>130.25</v>
      </c>
      <c r="F102" s="61">
        <v>12.94</v>
      </c>
      <c r="G102" s="34">
        <f t="shared" si="11"/>
        <v>143.19</v>
      </c>
      <c r="H102" s="35" t="s">
        <v>54</v>
      </c>
      <c r="I102" s="38">
        <v>3000</v>
      </c>
      <c r="J102" s="38">
        <f t="shared" si="12"/>
        <v>429570</v>
      </c>
      <c r="K102" s="29" t="s">
        <v>28</v>
      </c>
      <c r="L102" s="55"/>
    </row>
    <row r="103" spans="1:12" s="75" customFormat="1" ht="18.75" customHeight="1">
      <c r="A103" s="59">
        <v>5</v>
      </c>
      <c r="B103" s="147"/>
      <c r="C103" s="36">
        <v>5</v>
      </c>
      <c r="D103" s="32" t="s">
        <v>3</v>
      </c>
      <c r="E103" s="61">
        <v>73.9</v>
      </c>
      <c r="F103" s="61">
        <v>6.99</v>
      </c>
      <c r="G103" s="34">
        <v>80.89</v>
      </c>
      <c r="H103" s="35" t="s">
        <v>53</v>
      </c>
      <c r="I103" s="38">
        <v>1700</v>
      </c>
      <c r="J103" s="38">
        <f t="shared" si="12"/>
        <v>137513</v>
      </c>
      <c r="K103" s="29" t="s">
        <v>28</v>
      </c>
      <c r="L103" s="55"/>
    </row>
    <row r="104" spans="1:13" s="48" customFormat="1" ht="25.5" customHeight="1">
      <c r="A104" s="59">
        <v>6</v>
      </c>
      <c r="B104" s="147"/>
      <c r="C104" s="36">
        <v>6</v>
      </c>
      <c r="D104" s="32" t="s">
        <v>3</v>
      </c>
      <c r="E104" s="61">
        <v>73.9</v>
      </c>
      <c r="F104" s="61">
        <v>6.99</v>
      </c>
      <c r="G104" s="34">
        <f t="shared" si="11"/>
        <v>80.89</v>
      </c>
      <c r="H104" s="35" t="s">
        <v>55</v>
      </c>
      <c r="I104" s="38">
        <v>2000</v>
      </c>
      <c r="J104" s="38">
        <f t="shared" si="12"/>
        <v>161780</v>
      </c>
      <c r="K104" s="29" t="s">
        <v>28</v>
      </c>
      <c r="L104" s="55"/>
      <c r="M104" s="47"/>
    </row>
    <row r="105" spans="1:13" s="48" customFormat="1" ht="25.5" customHeight="1">
      <c r="A105" s="59">
        <v>7</v>
      </c>
      <c r="B105" s="148"/>
      <c r="C105" s="36">
        <v>7</v>
      </c>
      <c r="D105" s="32" t="s">
        <v>3</v>
      </c>
      <c r="E105" s="61">
        <v>75.73</v>
      </c>
      <c r="F105" s="61">
        <v>7.18</v>
      </c>
      <c r="G105" s="34">
        <f>E105+F105</f>
        <v>82.91</v>
      </c>
      <c r="H105" s="35" t="s">
        <v>55</v>
      </c>
      <c r="I105" s="38">
        <v>2000</v>
      </c>
      <c r="J105" s="38">
        <f>G105*I105</f>
        <v>165820</v>
      </c>
      <c r="K105" s="29" t="s">
        <v>28</v>
      </c>
      <c r="L105" s="55"/>
      <c r="M105" s="47"/>
    </row>
    <row r="106" spans="1:13" s="48" customFormat="1" ht="25.5" customHeight="1">
      <c r="A106" s="59">
        <v>8</v>
      </c>
      <c r="B106" s="57" t="s">
        <v>0</v>
      </c>
      <c r="C106" s="36">
        <v>8</v>
      </c>
      <c r="D106" s="32" t="s">
        <v>3</v>
      </c>
      <c r="E106" s="61">
        <v>79.4</v>
      </c>
      <c r="F106" s="61">
        <v>9.52</v>
      </c>
      <c r="G106" s="34">
        <f t="shared" si="11"/>
        <v>88.92</v>
      </c>
      <c r="H106" s="35" t="s">
        <v>53</v>
      </c>
      <c r="I106" s="38">
        <v>3000</v>
      </c>
      <c r="J106" s="38">
        <f t="shared" si="12"/>
        <v>266760</v>
      </c>
      <c r="K106" s="29" t="s">
        <v>28</v>
      </c>
      <c r="L106" s="31"/>
      <c r="M106" s="47"/>
    </row>
    <row r="107" spans="1:13" s="48" customFormat="1" ht="25.5" customHeight="1">
      <c r="A107" s="59">
        <v>9</v>
      </c>
      <c r="B107" s="137"/>
      <c r="C107" s="36">
        <v>9</v>
      </c>
      <c r="D107" s="32" t="s">
        <v>13</v>
      </c>
      <c r="E107" s="61">
        <v>149.4</v>
      </c>
      <c r="F107" s="61">
        <v>18.04</v>
      </c>
      <c r="G107" s="34">
        <f t="shared" si="11"/>
        <v>167.44</v>
      </c>
      <c r="H107" s="78" t="s">
        <v>56</v>
      </c>
      <c r="I107" s="38">
        <v>3000</v>
      </c>
      <c r="J107" s="38">
        <f t="shared" si="12"/>
        <v>502320</v>
      </c>
      <c r="K107" s="29" t="s">
        <v>28</v>
      </c>
      <c r="L107" s="55"/>
      <c r="M107" s="47"/>
    </row>
    <row r="108" spans="1:18" s="48" customFormat="1" ht="25.5" customHeight="1">
      <c r="A108" s="32">
        <v>10</v>
      </c>
      <c r="B108" s="138"/>
      <c r="C108" s="36">
        <v>10</v>
      </c>
      <c r="D108" s="32" t="s">
        <v>3</v>
      </c>
      <c r="E108" s="58">
        <v>83.95</v>
      </c>
      <c r="F108" s="58">
        <v>10.27</v>
      </c>
      <c r="G108" s="34">
        <f t="shared" si="11"/>
        <v>94.22</v>
      </c>
      <c r="H108" s="35" t="s">
        <v>19</v>
      </c>
      <c r="I108" s="38">
        <v>3000</v>
      </c>
      <c r="J108" s="38">
        <f t="shared" si="12"/>
        <v>282660</v>
      </c>
      <c r="K108" s="29" t="s">
        <v>28</v>
      </c>
      <c r="L108" s="55"/>
      <c r="M108" s="76"/>
      <c r="O108" s="77"/>
      <c r="P108" s="77"/>
      <c r="Q108" s="77"/>
      <c r="R108" s="77"/>
    </row>
    <row r="109" spans="1:18" s="48" customFormat="1" ht="25.5" customHeight="1">
      <c r="A109" s="32">
        <v>11</v>
      </c>
      <c r="B109" s="138"/>
      <c r="C109" s="36">
        <v>11</v>
      </c>
      <c r="D109" s="32" t="s">
        <v>13</v>
      </c>
      <c r="E109" s="58">
        <v>131.44</v>
      </c>
      <c r="F109" s="58">
        <v>16.08</v>
      </c>
      <c r="G109" s="34">
        <f t="shared" si="11"/>
        <v>147.51999999999998</v>
      </c>
      <c r="H109" s="35" t="s">
        <v>57</v>
      </c>
      <c r="I109" s="38">
        <v>3000</v>
      </c>
      <c r="J109" s="38">
        <v>442560</v>
      </c>
      <c r="K109" s="29" t="s">
        <v>28</v>
      </c>
      <c r="L109" s="55"/>
      <c r="M109" s="76"/>
      <c r="O109" s="77"/>
      <c r="P109" s="77"/>
      <c r="Q109" s="77"/>
      <c r="R109" s="77"/>
    </row>
    <row r="110" spans="1:18" s="48" customFormat="1" ht="23.25" customHeight="1">
      <c r="A110" s="32">
        <v>12</v>
      </c>
      <c r="B110" s="138"/>
      <c r="C110" s="36">
        <v>12</v>
      </c>
      <c r="D110" s="32" t="s">
        <v>3</v>
      </c>
      <c r="E110" s="33">
        <v>73.8</v>
      </c>
      <c r="F110" s="33">
        <v>8.51</v>
      </c>
      <c r="G110" s="34">
        <f t="shared" si="11"/>
        <v>82.31</v>
      </c>
      <c r="H110" s="35" t="s">
        <v>58</v>
      </c>
      <c r="I110" s="38">
        <v>1700</v>
      </c>
      <c r="J110" s="38">
        <f t="shared" si="12"/>
        <v>139927</v>
      </c>
      <c r="K110" s="29" t="s">
        <v>28</v>
      </c>
      <c r="L110" s="55"/>
      <c r="M110" s="76"/>
      <c r="O110" s="77"/>
      <c r="P110" s="77"/>
      <c r="Q110" s="77"/>
      <c r="R110" s="77"/>
    </row>
    <row r="111" spans="1:18" s="48" customFormat="1" ht="25.5" customHeight="1">
      <c r="A111" s="32">
        <v>13</v>
      </c>
      <c r="B111" s="138"/>
      <c r="C111" s="36">
        <v>13</v>
      </c>
      <c r="D111" s="32" t="s">
        <v>3</v>
      </c>
      <c r="E111" s="33">
        <v>73.8</v>
      </c>
      <c r="F111" s="33">
        <v>8.51</v>
      </c>
      <c r="G111" s="34">
        <f t="shared" si="11"/>
        <v>82.31</v>
      </c>
      <c r="H111" s="35" t="s">
        <v>19</v>
      </c>
      <c r="I111" s="38">
        <v>1700</v>
      </c>
      <c r="J111" s="38">
        <f t="shared" si="12"/>
        <v>139927</v>
      </c>
      <c r="K111" s="29" t="s">
        <v>28</v>
      </c>
      <c r="L111" s="31"/>
      <c r="M111" s="76"/>
      <c r="O111" s="77"/>
      <c r="P111" s="77"/>
      <c r="Q111" s="77"/>
      <c r="R111" s="77"/>
    </row>
    <row r="112" spans="1:13" s="48" customFormat="1" ht="25.5" customHeight="1">
      <c r="A112" s="32">
        <v>14</v>
      </c>
      <c r="B112" s="139"/>
      <c r="C112" s="36">
        <v>14</v>
      </c>
      <c r="D112" s="32" t="s">
        <v>13</v>
      </c>
      <c r="E112" s="33">
        <v>93.5</v>
      </c>
      <c r="F112" s="33">
        <v>10.78</v>
      </c>
      <c r="G112" s="34">
        <f>E112+F112</f>
        <v>104.28</v>
      </c>
      <c r="H112" s="35" t="s">
        <v>59</v>
      </c>
      <c r="I112" s="38">
        <v>2000</v>
      </c>
      <c r="J112" s="38">
        <f>G112*I112</f>
        <v>208560</v>
      </c>
      <c r="K112" s="29" t="s">
        <v>28</v>
      </c>
      <c r="L112" s="31"/>
      <c r="M112" s="47"/>
    </row>
    <row r="113" spans="1:13" s="42" customFormat="1" ht="25.5" customHeight="1">
      <c r="A113" s="32">
        <v>15</v>
      </c>
      <c r="B113" s="57" t="s">
        <v>12</v>
      </c>
      <c r="C113" s="36">
        <v>15</v>
      </c>
      <c r="D113" s="32" t="s">
        <v>3</v>
      </c>
      <c r="E113" s="33">
        <v>79.4</v>
      </c>
      <c r="F113" s="33">
        <v>9.52</v>
      </c>
      <c r="G113" s="34">
        <f t="shared" si="11"/>
        <v>88.92</v>
      </c>
      <c r="H113" s="35" t="s">
        <v>53</v>
      </c>
      <c r="I113" s="38">
        <v>3000</v>
      </c>
      <c r="J113" s="38">
        <f t="shared" si="12"/>
        <v>266760</v>
      </c>
      <c r="K113" s="29" t="s">
        <v>28</v>
      </c>
      <c r="L113" s="31"/>
      <c r="M113" s="46"/>
    </row>
    <row r="114" spans="1:13" s="42" customFormat="1" ht="26.25">
      <c r="A114" s="32">
        <v>16</v>
      </c>
      <c r="B114" s="137"/>
      <c r="C114" s="36">
        <v>16</v>
      </c>
      <c r="D114" s="32" t="s">
        <v>13</v>
      </c>
      <c r="E114" s="33">
        <v>149.4</v>
      </c>
      <c r="F114" s="33">
        <v>18.04</v>
      </c>
      <c r="G114" s="34">
        <f t="shared" si="11"/>
        <v>167.44</v>
      </c>
      <c r="H114" s="35" t="s">
        <v>60</v>
      </c>
      <c r="I114" s="38">
        <v>3000</v>
      </c>
      <c r="J114" s="38">
        <f t="shared" si="12"/>
        <v>502320</v>
      </c>
      <c r="K114" s="29" t="s">
        <v>28</v>
      </c>
      <c r="L114" s="31"/>
      <c r="M114" s="46"/>
    </row>
    <row r="115" spans="1:13" s="42" customFormat="1" ht="26.25">
      <c r="A115" s="32">
        <v>17</v>
      </c>
      <c r="B115" s="138"/>
      <c r="C115" s="36">
        <v>17</v>
      </c>
      <c r="D115" s="32" t="s">
        <v>3</v>
      </c>
      <c r="E115" s="33">
        <v>83.95</v>
      </c>
      <c r="F115" s="33">
        <v>10.27</v>
      </c>
      <c r="G115" s="34">
        <f t="shared" si="11"/>
        <v>94.22</v>
      </c>
      <c r="H115" s="35" t="s">
        <v>19</v>
      </c>
      <c r="I115" s="38">
        <v>3000</v>
      </c>
      <c r="J115" s="38">
        <f t="shared" si="12"/>
        <v>282660</v>
      </c>
      <c r="K115" s="29" t="s">
        <v>28</v>
      </c>
      <c r="L115" s="55"/>
      <c r="M115" s="46"/>
    </row>
    <row r="116" spans="1:13" s="42" customFormat="1" ht="26.25">
      <c r="A116" s="32">
        <v>18</v>
      </c>
      <c r="B116" s="138"/>
      <c r="C116" s="36">
        <v>18</v>
      </c>
      <c r="D116" s="32" t="s">
        <v>13</v>
      </c>
      <c r="E116" s="33">
        <v>133.44</v>
      </c>
      <c r="F116" s="33">
        <v>16.32</v>
      </c>
      <c r="G116" s="34">
        <f t="shared" si="11"/>
        <v>149.76</v>
      </c>
      <c r="H116" s="35" t="s">
        <v>54</v>
      </c>
      <c r="I116" s="38">
        <v>3000</v>
      </c>
      <c r="J116" s="38">
        <f t="shared" si="12"/>
        <v>449280</v>
      </c>
      <c r="K116" s="29" t="s">
        <v>28</v>
      </c>
      <c r="L116" s="55"/>
      <c r="M116" s="46"/>
    </row>
    <row r="117" spans="1:13" s="42" customFormat="1" ht="27.75" customHeight="1">
      <c r="A117" s="32">
        <v>19</v>
      </c>
      <c r="B117" s="138"/>
      <c r="C117" s="36">
        <v>19</v>
      </c>
      <c r="D117" s="32" t="s">
        <v>3</v>
      </c>
      <c r="E117" s="33">
        <v>73.8</v>
      </c>
      <c r="F117" s="33">
        <v>8.51</v>
      </c>
      <c r="G117" s="34">
        <f t="shared" si="11"/>
        <v>82.31</v>
      </c>
      <c r="H117" s="35" t="s">
        <v>58</v>
      </c>
      <c r="I117" s="68">
        <v>1800</v>
      </c>
      <c r="J117" s="68">
        <f t="shared" si="12"/>
        <v>148158</v>
      </c>
      <c r="K117" s="29" t="s">
        <v>28</v>
      </c>
      <c r="L117" s="55"/>
      <c r="M117" s="46"/>
    </row>
    <row r="118" spans="1:13" s="42" customFormat="1" ht="26.25">
      <c r="A118" s="32">
        <v>20</v>
      </c>
      <c r="B118" s="138"/>
      <c r="C118" s="36">
        <v>20</v>
      </c>
      <c r="D118" s="32" t="s">
        <v>3</v>
      </c>
      <c r="E118" s="33">
        <v>73.8</v>
      </c>
      <c r="F118" s="33">
        <v>8.51</v>
      </c>
      <c r="G118" s="34">
        <f t="shared" si="11"/>
        <v>82.31</v>
      </c>
      <c r="H118" s="35" t="s">
        <v>19</v>
      </c>
      <c r="I118" s="38">
        <v>2000</v>
      </c>
      <c r="J118" s="38">
        <f t="shared" si="12"/>
        <v>164620</v>
      </c>
      <c r="K118" s="29" t="s">
        <v>28</v>
      </c>
      <c r="L118" s="31"/>
      <c r="M118" s="46"/>
    </row>
    <row r="119" spans="1:16" s="42" customFormat="1" ht="26.25">
      <c r="A119" s="32">
        <v>21</v>
      </c>
      <c r="B119" s="139"/>
      <c r="C119" s="36">
        <v>21</v>
      </c>
      <c r="D119" s="32" t="s">
        <v>13</v>
      </c>
      <c r="E119" s="33">
        <v>93.5</v>
      </c>
      <c r="F119" s="33">
        <v>10.78</v>
      </c>
      <c r="G119" s="34">
        <v>104.28</v>
      </c>
      <c r="H119" s="35" t="s">
        <v>61</v>
      </c>
      <c r="I119" s="38">
        <v>2000</v>
      </c>
      <c r="J119" s="38">
        <f>G119*I119</f>
        <v>208560</v>
      </c>
      <c r="K119" s="29" t="s">
        <v>28</v>
      </c>
      <c r="L119" s="31"/>
      <c r="M119" s="79"/>
      <c r="O119" s="80"/>
      <c r="P119" s="80"/>
    </row>
    <row r="120" spans="1:16" s="42" customFormat="1" ht="28.5" customHeight="1">
      <c r="A120" s="32">
        <v>22</v>
      </c>
      <c r="B120" s="57" t="s">
        <v>1</v>
      </c>
      <c r="C120" s="31">
        <v>22</v>
      </c>
      <c r="D120" s="32" t="s">
        <v>3</v>
      </c>
      <c r="E120" s="33">
        <v>76.6</v>
      </c>
      <c r="F120" s="33">
        <v>9.19</v>
      </c>
      <c r="G120" s="34">
        <f t="shared" si="11"/>
        <v>85.78999999999999</v>
      </c>
      <c r="H120" s="35" t="s">
        <v>53</v>
      </c>
      <c r="I120" s="38">
        <v>3000</v>
      </c>
      <c r="J120" s="38">
        <f t="shared" si="12"/>
        <v>257369.99999999997</v>
      </c>
      <c r="K120" s="29" t="s">
        <v>28</v>
      </c>
      <c r="L120" s="55"/>
      <c r="M120" s="79"/>
      <c r="O120" s="80"/>
      <c r="P120" s="80"/>
    </row>
    <row r="121" spans="1:16" s="42" customFormat="1" ht="26.25">
      <c r="A121" s="32">
        <v>23</v>
      </c>
      <c r="B121" s="137"/>
      <c r="C121" s="31">
        <v>23</v>
      </c>
      <c r="D121" s="32" t="s">
        <v>17</v>
      </c>
      <c r="E121" s="33">
        <v>189.1</v>
      </c>
      <c r="F121" s="33">
        <v>22.96</v>
      </c>
      <c r="G121" s="34">
        <f t="shared" si="11"/>
        <v>212.06</v>
      </c>
      <c r="H121" s="35" t="s">
        <v>49</v>
      </c>
      <c r="I121" s="38">
        <v>3000</v>
      </c>
      <c r="J121" s="38">
        <f t="shared" si="12"/>
        <v>636180</v>
      </c>
      <c r="K121" s="29" t="s">
        <v>28</v>
      </c>
      <c r="L121" s="31"/>
      <c r="M121" s="79"/>
      <c r="O121" s="80"/>
      <c r="P121" s="80"/>
    </row>
    <row r="122" spans="1:16" s="42" customFormat="1" ht="26.25">
      <c r="A122" s="32">
        <v>25</v>
      </c>
      <c r="B122" s="138"/>
      <c r="C122" s="31">
        <v>25</v>
      </c>
      <c r="D122" s="32" t="s">
        <v>13</v>
      </c>
      <c r="E122" s="58">
        <v>125.04</v>
      </c>
      <c r="F122" s="58">
        <v>15.29</v>
      </c>
      <c r="G122" s="34">
        <f t="shared" si="11"/>
        <v>140.33</v>
      </c>
      <c r="H122" s="35" t="s">
        <v>44</v>
      </c>
      <c r="I122" s="38">
        <v>3000</v>
      </c>
      <c r="J122" s="38">
        <v>419850</v>
      </c>
      <c r="K122" s="29" t="s">
        <v>28</v>
      </c>
      <c r="L122" s="55"/>
      <c r="M122" s="79"/>
      <c r="O122" s="80"/>
      <c r="P122" s="80"/>
    </row>
    <row r="123" spans="1:16" s="42" customFormat="1" ht="26.25">
      <c r="A123" s="32">
        <v>26</v>
      </c>
      <c r="B123" s="138"/>
      <c r="C123" s="36">
        <v>26</v>
      </c>
      <c r="D123" s="32" t="s">
        <v>62</v>
      </c>
      <c r="E123" s="33">
        <v>73.8</v>
      </c>
      <c r="F123" s="33">
        <v>8.51</v>
      </c>
      <c r="G123" s="34">
        <f t="shared" si="11"/>
        <v>82.31</v>
      </c>
      <c r="H123" s="35" t="s">
        <v>19</v>
      </c>
      <c r="I123" s="38">
        <v>1800</v>
      </c>
      <c r="J123" s="38">
        <v>148158</v>
      </c>
      <c r="K123" s="29" t="s">
        <v>28</v>
      </c>
      <c r="L123" s="55"/>
      <c r="M123" s="79"/>
      <c r="O123" s="80"/>
      <c r="P123" s="80"/>
    </row>
    <row r="124" spans="1:16" s="42" customFormat="1" ht="30" customHeight="1">
      <c r="A124" s="3"/>
      <c r="B124" s="3"/>
      <c r="C124" s="36">
        <v>27</v>
      </c>
      <c r="D124" s="32" t="s">
        <v>62</v>
      </c>
      <c r="E124" s="33">
        <v>73.8</v>
      </c>
      <c r="F124" s="33">
        <v>8.51</v>
      </c>
      <c r="G124" s="34">
        <f>E124+F124</f>
        <v>82.31</v>
      </c>
      <c r="H124" s="35" t="s">
        <v>58</v>
      </c>
      <c r="I124" s="38">
        <v>2000</v>
      </c>
      <c r="J124" s="38">
        <v>164620</v>
      </c>
      <c r="K124" s="29" t="s">
        <v>28</v>
      </c>
      <c r="L124" s="55"/>
      <c r="M124" s="80"/>
      <c r="O124" s="80"/>
      <c r="P124" s="80"/>
    </row>
    <row r="125" spans="1:16" s="42" customFormat="1" ht="26.25" customHeight="1">
      <c r="A125" s="3"/>
      <c r="B125" s="3"/>
      <c r="C125" s="36">
        <v>28</v>
      </c>
      <c r="D125" s="32" t="s">
        <v>62</v>
      </c>
      <c r="E125" s="33">
        <v>74.6</v>
      </c>
      <c r="F125" s="33">
        <v>8.6</v>
      </c>
      <c r="G125" s="34">
        <f>E125+F125</f>
        <v>83.19999999999999</v>
      </c>
      <c r="H125" s="35" t="s">
        <v>58</v>
      </c>
      <c r="I125" s="38">
        <v>2000</v>
      </c>
      <c r="J125" s="38">
        <v>166400</v>
      </c>
      <c r="K125" s="29" t="s">
        <v>28</v>
      </c>
      <c r="L125" s="55"/>
      <c r="M125" s="79"/>
      <c r="O125" s="80"/>
      <c r="P125" s="80"/>
    </row>
    <row r="126" spans="1:16" s="42" customFormat="1" ht="15">
      <c r="A126" s="3"/>
      <c r="B126" s="3"/>
      <c r="C126" s="3"/>
      <c r="D126" s="3"/>
      <c r="E126" s="17"/>
      <c r="F126" s="17"/>
      <c r="G126" s="22"/>
      <c r="H126" s="6"/>
      <c r="I126" s="41"/>
      <c r="J126" s="41"/>
      <c r="K126" s="7"/>
      <c r="L126" s="11"/>
      <c r="M126" s="79"/>
      <c r="O126" s="80"/>
      <c r="P126" s="80"/>
    </row>
    <row r="127" spans="1:16" s="42" customFormat="1" ht="15">
      <c r="A127" s="3"/>
      <c r="B127" s="3"/>
      <c r="C127" s="3"/>
      <c r="D127" s="3"/>
      <c r="E127" s="17"/>
      <c r="F127" s="17"/>
      <c r="G127" s="22"/>
      <c r="H127" s="6"/>
      <c r="I127" s="41"/>
      <c r="J127" s="41"/>
      <c r="K127" s="7"/>
      <c r="L127" s="11"/>
      <c r="M127" s="79"/>
      <c r="O127" s="80"/>
      <c r="P127" s="80"/>
    </row>
    <row r="128" spans="1:16" s="42" customFormat="1" ht="15">
      <c r="A128" s="3"/>
      <c r="B128" s="3"/>
      <c r="C128" s="3"/>
      <c r="D128" s="3"/>
      <c r="E128" s="17"/>
      <c r="F128" s="17"/>
      <c r="G128" s="22"/>
      <c r="H128" s="6"/>
      <c r="I128" s="41"/>
      <c r="J128" s="41"/>
      <c r="K128" s="7"/>
      <c r="L128" s="11"/>
      <c r="M128" s="79"/>
      <c r="O128" s="80"/>
      <c r="P128" s="80"/>
    </row>
  </sheetData>
  <sheetProtection/>
  <mergeCells count="19">
    <mergeCell ref="A1:L4"/>
    <mergeCell ref="A5:L6"/>
    <mergeCell ref="A7:L7"/>
    <mergeCell ref="A97:L98"/>
    <mergeCell ref="A22:L23"/>
    <mergeCell ref="B107:B112"/>
    <mergeCell ref="A9:L9"/>
    <mergeCell ref="A8:L8"/>
    <mergeCell ref="A59:L60"/>
    <mergeCell ref="A37:L38"/>
    <mergeCell ref="B114:B119"/>
    <mergeCell ref="B121:B123"/>
    <mergeCell ref="A89:L89"/>
    <mergeCell ref="A95:L95"/>
    <mergeCell ref="B11:L11"/>
    <mergeCell ref="A67:L67"/>
    <mergeCell ref="A71:L71"/>
    <mergeCell ref="B100:B105"/>
    <mergeCell ref="A80:L81"/>
  </mergeCells>
  <printOptions/>
  <pageMargins left="0.95" right="0.52" top="0.31" bottom="0.32" header="0.17" footer="0.3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office</cp:lastModifiedBy>
  <cp:lastPrinted>2013-11-15T10:37:04Z</cp:lastPrinted>
  <dcterms:created xsi:type="dcterms:W3CDTF">2006-01-24T16:00:56Z</dcterms:created>
  <dcterms:modified xsi:type="dcterms:W3CDTF">2014-04-29T12:07:09Z</dcterms:modified>
  <cp:category/>
  <cp:version/>
  <cp:contentType/>
  <cp:contentStatus/>
</cp:coreProperties>
</file>